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lchirmiciu\Desktop\"/>
    </mc:Choice>
  </mc:AlternateContent>
  <xr:revisionPtr revIDLastSave="0" documentId="8_{052C1683-C484-4269-AA4A-9C57A933500C}" xr6:coauthVersionLast="47" xr6:coauthVersionMax="47" xr10:uidLastSave="{00000000-0000-0000-0000-000000000000}"/>
  <bookViews>
    <workbookView xWindow="-110" yWindow="-110" windowWidth="38620" windowHeight="21220" activeTab="2" xr2:uid="{602FA98D-1461-4480-A72C-CA6005C956F1}"/>
  </bookViews>
  <sheets>
    <sheet name="Guidance" sheetId="5" r:id="rId1"/>
    <sheet name="Bidder Information" sheetId="7" r:id="rId2"/>
    <sheet name="1.AEB" sheetId="1" r:id="rId3"/>
    <sheet name="2.FCFJ" sheetId="2" r:id="rId4"/>
    <sheet name="AEB-FCFJ Combined Summary" sheetId="3" r:id="rId5"/>
    <sheet name="Definitions" sheetId="4"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3" i="2" l="1"/>
  <c r="D48" i="1"/>
  <c r="H35" i="1"/>
  <c r="K35" i="1" s="1"/>
  <c r="N35" i="1" s="1"/>
  <c r="H36" i="1"/>
  <c r="K36" i="1" s="1"/>
  <c r="N36" i="1" s="1"/>
  <c r="H37" i="1"/>
  <c r="K37" i="1" s="1"/>
  <c r="N37" i="1" s="1"/>
  <c r="H38" i="1"/>
  <c r="K38" i="1" s="1"/>
  <c r="N38" i="1" s="1"/>
  <c r="H39" i="1"/>
  <c r="K39" i="1" s="1"/>
  <c r="N39" i="1" s="1"/>
  <c r="H34" i="1"/>
  <c r="K34" i="1" s="1"/>
  <c r="N34" i="1" s="1"/>
  <c r="H63" i="2" l="1"/>
  <c r="K63" i="2" s="1"/>
  <c r="D19" i="1"/>
  <c r="E67" i="3"/>
  <c r="N63" i="2" l="1"/>
  <c r="H21" i="2"/>
  <c r="K21" i="2" s="1"/>
  <c r="N21" i="2" s="1"/>
  <c r="H22" i="2"/>
  <c r="K22" i="2" s="1"/>
  <c r="N22" i="2" s="1"/>
  <c r="H23" i="2"/>
  <c r="H24" i="2"/>
  <c r="K24" i="2" s="1"/>
  <c r="N24" i="2" s="1"/>
  <c r="H25" i="2"/>
  <c r="K25" i="2" s="1"/>
  <c r="N25" i="2" s="1"/>
  <c r="H26" i="2"/>
  <c r="K26" i="2" s="1"/>
  <c r="E25" i="3"/>
  <c r="E26" i="3"/>
  <c r="E27" i="3"/>
  <c r="H27" i="3" s="1"/>
  <c r="K27" i="3" s="1"/>
  <c r="E28" i="3"/>
  <c r="E29" i="3"/>
  <c r="E24" i="3"/>
  <c r="E64" i="2"/>
  <c r="E77" i="1"/>
  <c r="H77" i="1" s="1"/>
  <c r="E19" i="1"/>
  <c r="E76" i="1" s="1"/>
  <c r="H76" i="1" s="1"/>
  <c r="K76" i="1" s="1"/>
  <c r="D59" i="1"/>
  <c r="K23" i="2" l="1"/>
  <c r="N23" i="2" s="1"/>
  <c r="H64" i="2"/>
  <c r="K64" i="2" s="1"/>
  <c r="N26" i="2"/>
  <c r="K77" i="1"/>
  <c r="N27" i="3"/>
  <c r="H26" i="3"/>
  <c r="K26" i="3" s="1"/>
  <c r="H29" i="3"/>
  <c r="K29" i="3" s="1"/>
  <c r="H25" i="3"/>
  <c r="K25" i="3" s="1"/>
  <c r="H28" i="3"/>
  <c r="K28" i="3" s="1"/>
  <c r="H24" i="3"/>
  <c r="K24" i="3" s="1"/>
  <c r="G30" i="1"/>
  <c r="G31" i="1"/>
  <c r="G32" i="1"/>
  <c r="J32" i="1" s="1"/>
  <c r="M32" i="1" s="1"/>
  <c r="H30" i="1"/>
  <c r="K30" i="1" s="1"/>
  <c r="N30" i="1" s="1"/>
  <c r="H31" i="1"/>
  <c r="H32" i="1"/>
  <c r="K32" i="1" s="1"/>
  <c r="N64" i="2" l="1"/>
  <c r="N77" i="1"/>
  <c r="N25" i="3"/>
  <c r="N29" i="3"/>
  <c r="N26" i="3"/>
  <c r="N28" i="3"/>
  <c r="N24" i="3"/>
  <c r="J30" i="1"/>
  <c r="M30" i="1" s="1"/>
  <c r="N32" i="1"/>
  <c r="K31" i="1"/>
  <c r="N31" i="1" s="1"/>
  <c r="J31" i="1"/>
  <c r="M31" i="1" s="1"/>
  <c r="D52" i="2" l="1"/>
  <c r="D46" i="2"/>
  <c r="D35" i="2"/>
  <c r="G35" i="2" s="1"/>
  <c r="J35" i="2" s="1"/>
  <c r="M35" i="2" s="1"/>
  <c r="D65" i="1"/>
  <c r="E21" i="3"/>
  <c r="D21" i="3"/>
  <c r="G29" i="1"/>
  <c r="J29" i="1" s="1"/>
  <c r="H29" i="1"/>
  <c r="D60" i="3"/>
  <c r="D59" i="3"/>
  <c r="D58" i="3"/>
  <c r="D57" i="3"/>
  <c r="D53" i="3"/>
  <c r="D52" i="3"/>
  <c r="D51" i="3"/>
  <c r="D45" i="3"/>
  <c r="D41" i="3"/>
  <c r="D42" i="3"/>
  <c r="D43" i="3"/>
  <c r="D44" i="3"/>
  <c r="D40" i="3"/>
  <c r="E33" i="3"/>
  <c r="E34" i="3"/>
  <c r="D34" i="3"/>
  <c r="D33" i="3"/>
  <c r="D25" i="3"/>
  <c r="D26" i="3"/>
  <c r="D27" i="3"/>
  <c r="D28" i="3"/>
  <c r="D29" i="3"/>
  <c r="D24" i="3"/>
  <c r="E22" i="3"/>
  <c r="D22" i="3"/>
  <c r="D10" i="3"/>
  <c r="D11" i="3"/>
  <c r="D12" i="3"/>
  <c r="D13" i="3"/>
  <c r="D14" i="3"/>
  <c r="D15" i="3"/>
  <c r="D9" i="3"/>
  <c r="D7" i="3"/>
  <c r="G42" i="2"/>
  <c r="G41" i="2"/>
  <c r="J41" i="2" s="1"/>
  <c r="G40" i="2"/>
  <c r="J40" i="2" s="1"/>
  <c r="G39" i="2"/>
  <c r="J39" i="2" s="1"/>
  <c r="G38" i="2"/>
  <c r="J38" i="2" s="1"/>
  <c r="G37" i="2"/>
  <c r="H67" i="3" l="1"/>
  <c r="K67" i="3" s="1"/>
  <c r="N67" i="3" s="1"/>
  <c r="K29" i="1"/>
  <c r="N29" i="1" s="1"/>
  <c r="E19" i="3"/>
  <c r="D19" i="3"/>
  <c r="D49" i="3"/>
  <c r="D55" i="3"/>
  <c r="D38" i="3"/>
  <c r="M29" i="1"/>
  <c r="M41" i="2"/>
  <c r="M38" i="2"/>
  <c r="J42" i="2"/>
  <c r="M42" i="2" s="1"/>
  <c r="M40" i="2"/>
  <c r="J37" i="2"/>
  <c r="M37" i="2" s="1"/>
  <c r="M39" i="2"/>
  <c r="G60" i="3" l="1"/>
  <c r="G59" i="3"/>
  <c r="J59" i="3" s="1"/>
  <c r="M59" i="3" s="1"/>
  <c r="G58" i="3"/>
  <c r="G57" i="3"/>
  <c r="G55" i="3"/>
  <c r="J55" i="3" s="1"/>
  <c r="M55" i="3" s="1"/>
  <c r="G53" i="3"/>
  <c r="G52" i="3"/>
  <c r="J52" i="3" s="1"/>
  <c r="G51" i="3"/>
  <c r="G49" i="3"/>
  <c r="J49" i="3" s="1"/>
  <c r="M49" i="3" s="1"/>
  <c r="G45" i="3"/>
  <c r="G44" i="3"/>
  <c r="J44" i="3" s="1"/>
  <c r="G43" i="3"/>
  <c r="G42" i="3"/>
  <c r="G41" i="3"/>
  <c r="G40" i="3"/>
  <c r="J40" i="3" s="1"/>
  <c r="G38" i="3"/>
  <c r="H34" i="3"/>
  <c r="G34" i="3"/>
  <c r="J34" i="3" s="1"/>
  <c r="H33" i="3"/>
  <c r="K33" i="3" s="1"/>
  <c r="G33" i="3"/>
  <c r="J33" i="3" s="1"/>
  <c r="G29" i="3"/>
  <c r="G28" i="3"/>
  <c r="G27" i="3"/>
  <c r="J27" i="3" s="1"/>
  <c r="G26" i="3"/>
  <c r="G25" i="3"/>
  <c r="G24" i="3"/>
  <c r="H22" i="3"/>
  <c r="K22" i="3" s="1"/>
  <c r="G22" i="3"/>
  <c r="J22" i="3" s="1"/>
  <c r="H21" i="3"/>
  <c r="G21" i="3"/>
  <c r="H19" i="3"/>
  <c r="G19" i="3"/>
  <c r="J19" i="3" s="1"/>
  <c r="G15" i="3"/>
  <c r="J15" i="3" s="1"/>
  <c r="M15" i="3" s="1"/>
  <c r="G14" i="3"/>
  <c r="G13" i="3"/>
  <c r="J13" i="3" s="1"/>
  <c r="G12" i="3"/>
  <c r="G11" i="3"/>
  <c r="J11" i="3" s="1"/>
  <c r="M11" i="3" s="1"/>
  <c r="G10" i="3"/>
  <c r="G9" i="3"/>
  <c r="G7" i="3"/>
  <c r="J10" i="3" l="1"/>
  <c r="M10" i="3" s="1"/>
  <c r="J25" i="3"/>
  <c r="M25" i="3" s="1"/>
  <c r="J28" i="3"/>
  <c r="M28" i="3" s="1"/>
  <c r="J58" i="3"/>
  <c r="M58" i="3" s="1"/>
  <c r="J53" i="3"/>
  <c r="M53" i="3" s="1"/>
  <c r="M52" i="3"/>
  <c r="J43" i="3"/>
  <c r="M43" i="3" s="1"/>
  <c r="J42" i="3"/>
  <c r="M42" i="3" s="1"/>
  <c r="J38" i="3"/>
  <c r="M38" i="3" s="1"/>
  <c r="N33" i="3"/>
  <c r="M34" i="3"/>
  <c r="J24" i="3"/>
  <c r="M24" i="3" s="1"/>
  <c r="J29" i="3"/>
  <c r="M29" i="3" s="1"/>
  <c r="M27" i="3"/>
  <c r="K19" i="3"/>
  <c r="N19" i="3" s="1"/>
  <c r="N22" i="3"/>
  <c r="J21" i="3"/>
  <c r="M21" i="3" s="1"/>
  <c r="J14" i="3"/>
  <c r="M14" i="3" s="1"/>
  <c r="J9" i="3"/>
  <c r="M9" i="3" s="1"/>
  <c r="M13" i="3"/>
  <c r="M19" i="3"/>
  <c r="M22" i="3"/>
  <c r="M33" i="3"/>
  <c r="J7" i="3"/>
  <c r="M7" i="3" s="1"/>
  <c r="J12" i="3"/>
  <c r="M12" i="3" s="1"/>
  <c r="K21" i="3"/>
  <c r="N21" i="3" s="1"/>
  <c r="J26" i="3"/>
  <c r="M26" i="3" s="1"/>
  <c r="K34" i="3"/>
  <c r="N34" i="3" s="1"/>
  <c r="J41" i="3"/>
  <c r="M41" i="3" s="1"/>
  <c r="J45" i="3"/>
  <c r="M45" i="3" s="1"/>
  <c r="J51" i="3"/>
  <c r="M51" i="3" s="1"/>
  <c r="J57" i="3"/>
  <c r="M57" i="3" s="1"/>
  <c r="M40" i="3"/>
  <c r="M44" i="3"/>
  <c r="J60" i="3"/>
  <c r="M60" i="3" s="1"/>
  <c r="G51" i="1" l="1"/>
  <c r="J51" i="1" s="1"/>
  <c r="M51" i="1" s="1"/>
  <c r="G52" i="1"/>
  <c r="G53" i="1"/>
  <c r="J53" i="1" s="1"/>
  <c r="M53" i="1" s="1"/>
  <c r="G54" i="1"/>
  <c r="G55" i="1"/>
  <c r="G50" i="1"/>
  <c r="E51" i="1"/>
  <c r="E41" i="3" s="1"/>
  <c r="E52" i="1"/>
  <c r="E42" i="3" s="1"/>
  <c r="H42" i="3" s="1"/>
  <c r="K42" i="3" s="1"/>
  <c r="N42" i="3" s="1"/>
  <c r="E53" i="1"/>
  <c r="E43" i="3" s="1"/>
  <c r="H43" i="3" s="1"/>
  <c r="K43" i="3" s="1"/>
  <c r="E54" i="1"/>
  <c r="E44" i="3" s="1"/>
  <c r="H44" i="3" s="1"/>
  <c r="K44" i="3" s="1"/>
  <c r="E55" i="1"/>
  <c r="E45" i="3" s="1"/>
  <c r="E50" i="1"/>
  <c r="E40" i="3" s="1"/>
  <c r="H40" i="3" s="1"/>
  <c r="K40" i="3" s="1"/>
  <c r="E61" i="2"/>
  <c r="G57" i="2"/>
  <c r="J57" i="2" s="1"/>
  <c r="G56" i="2"/>
  <c r="J56" i="2" s="1"/>
  <c r="G55" i="2"/>
  <c r="J55" i="2" s="1"/>
  <c r="G54" i="2"/>
  <c r="J54" i="2" s="1"/>
  <c r="G52" i="2"/>
  <c r="J52" i="2" s="1"/>
  <c r="G50" i="2"/>
  <c r="J50" i="2" s="1"/>
  <c r="G49" i="2"/>
  <c r="J49" i="2" s="1"/>
  <c r="G48" i="2"/>
  <c r="J48" i="2" s="1"/>
  <c r="G46" i="2"/>
  <c r="J46" i="2" s="1"/>
  <c r="H31" i="2"/>
  <c r="K31" i="2" s="1"/>
  <c r="G31" i="2"/>
  <c r="J31" i="2" s="1"/>
  <c r="H30" i="2"/>
  <c r="K30" i="2" s="1"/>
  <c r="G30" i="2"/>
  <c r="J30" i="2" s="1"/>
  <c r="G26" i="2"/>
  <c r="J26" i="2" s="1"/>
  <c r="G25" i="2"/>
  <c r="J25" i="2" s="1"/>
  <c r="G24" i="2"/>
  <c r="J24" i="2" s="1"/>
  <c r="G23" i="2"/>
  <c r="J23" i="2" s="1"/>
  <c r="G22" i="2"/>
  <c r="J22" i="2" s="1"/>
  <c r="G21" i="2"/>
  <c r="J21" i="2" s="1"/>
  <c r="H19" i="2"/>
  <c r="K19" i="2" s="1"/>
  <c r="G19" i="2"/>
  <c r="J19" i="2" s="1"/>
  <c r="G15" i="2"/>
  <c r="J15" i="2" s="1"/>
  <c r="G14" i="2"/>
  <c r="J14" i="2" s="1"/>
  <c r="G13" i="2"/>
  <c r="J13" i="2" s="1"/>
  <c r="G12" i="2"/>
  <c r="J12" i="2" s="1"/>
  <c r="G11" i="2"/>
  <c r="J11" i="2" s="1"/>
  <c r="G10" i="2"/>
  <c r="J10" i="2" s="1"/>
  <c r="G9" i="2"/>
  <c r="J9" i="2" s="1"/>
  <c r="G7" i="2"/>
  <c r="J7" i="2" s="1"/>
  <c r="G68" i="1"/>
  <c r="G69" i="1"/>
  <c r="G70" i="1"/>
  <c r="G67" i="1"/>
  <c r="G65" i="1"/>
  <c r="J65" i="1" s="1"/>
  <c r="G62" i="1"/>
  <c r="J62" i="1" s="1"/>
  <c r="G63" i="1"/>
  <c r="G61" i="1"/>
  <c r="J61" i="1" s="1"/>
  <c r="M61" i="1" s="1"/>
  <c r="G59" i="1"/>
  <c r="J59" i="1" s="1"/>
  <c r="G48" i="1"/>
  <c r="J48" i="1" s="1"/>
  <c r="H43" i="1"/>
  <c r="K43" i="1" s="1"/>
  <c r="N43" i="1" s="1"/>
  <c r="H44" i="1"/>
  <c r="K44" i="1" s="1"/>
  <c r="N44" i="1" s="1"/>
  <c r="G44" i="1"/>
  <c r="G43" i="1"/>
  <c r="J43" i="1" s="1"/>
  <c r="G35" i="1"/>
  <c r="J35" i="1" s="1"/>
  <c r="G36" i="1"/>
  <c r="J36" i="1" s="1"/>
  <c r="G37" i="1"/>
  <c r="G38" i="1"/>
  <c r="J38" i="1" s="1"/>
  <c r="G39" i="1"/>
  <c r="J39" i="1" s="1"/>
  <c r="G34" i="1"/>
  <c r="J34" i="1" s="1"/>
  <c r="H21" i="1"/>
  <c r="K21" i="1" s="1"/>
  <c r="N21" i="1" s="1"/>
  <c r="H22" i="1"/>
  <c r="H23" i="1"/>
  <c r="K23" i="1" s="1"/>
  <c r="N23" i="1" s="1"/>
  <c r="H24" i="1"/>
  <c r="K24" i="1" s="1"/>
  <c r="N24" i="1" s="1"/>
  <c r="H25" i="1"/>
  <c r="K25" i="1" s="1"/>
  <c r="N25" i="1" s="1"/>
  <c r="H26" i="1"/>
  <c r="H27" i="1"/>
  <c r="K27" i="1" s="1"/>
  <c r="N27" i="1" s="1"/>
  <c r="H28" i="1"/>
  <c r="K28" i="1" s="1"/>
  <c r="N28" i="1" s="1"/>
  <c r="G22" i="1"/>
  <c r="J22" i="1" s="1"/>
  <c r="G23" i="1"/>
  <c r="J23" i="1" s="1"/>
  <c r="G24" i="1"/>
  <c r="G25" i="1"/>
  <c r="J25" i="1" s="1"/>
  <c r="G26" i="1"/>
  <c r="J26" i="1" s="1"/>
  <c r="G27" i="1"/>
  <c r="J27" i="1" s="1"/>
  <c r="G28" i="1"/>
  <c r="G21" i="1"/>
  <c r="H19" i="1"/>
  <c r="G19" i="1"/>
  <c r="J19" i="1" s="1"/>
  <c r="G10" i="1"/>
  <c r="J10" i="1" s="1"/>
  <c r="M10" i="1" s="1"/>
  <c r="G11" i="1"/>
  <c r="G12" i="1"/>
  <c r="J12" i="1" s="1"/>
  <c r="G13" i="1"/>
  <c r="G14" i="1"/>
  <c r="G15" i="1"/>
  <c r="G9" i="1"/>
  <c r="J9" i="1" s="1"/>
  <c r="G7" i="1"/>
  <c r="J7" i="1" s="1"/>
  <c r="E48" i="1"/>
  <c r="E66" i="3" l="1"/>
  <c r="H51" i="1"/>
  <c r="K51" i="1" s="1"/>
  <c r="H50" i="1"/>
  <c r="J14" i="1"/>
  <c r="M14" i="1" s="1"/>
  <c r="H45" i="3"/>
  <c r="K45" i="3" s="1"/>
  <c r="H41" i="3"/>
  <c r="K41" i="3" s="1"/>
  <c r="J50" i="1"/>
  <c r="M50" i="1" s="1"/>
  <c r="J55" i="1"/>
  <c r="M55" i="1" s="1"/>
  <c r="N40" i="3"/>
  <c r="H54" i="1"/>
  <c r="K54" i="1" s="1"/>
  <c r="N44" i="3"/>
  <c r="M34" i="1"/>
  <c r="J67" i="1"/>
  <c r="M67" i="1" s="1"/>
  <c r="J54" i="1"/>
  <c r="M54" i="1" s="1"/>
  <c r="M35" i="1"/>
  <c r="J37" i="1"/>
  <c r="M37" i="1" s="1"/>
  <c r="J69" i="1"/>
  <c r="M69" i="1" s="1"/>
  <c r="H55" i="1"/>
  <c r="K55" i="1" s="1"/>
  <c r="H53" i="1"/>
  <c r="N43" i="3"/>
  <c r="H52" i="1"/>
  <c r="K52" i="1" s="1"/>
  <c r="J52" i="1"/>
  <c r="M52" i="1" s="1"/>
  <c r="M25" i="1"/>
  <c r="J21" i="1"/>
  <c r="M21" i="1" s="1"/>
  <c r="M9" i="1"/>
  <c r="M30" i="2"/>
  <c r="N19" i="2"/>
  <c r="M65" i="1"/>
  <c r="M59" i="1"/>
  <c r="E78" i="1"/>
  <c r="E68" i="3" s="1"/>
  <c r="E38" i="3"/>
  <c r="K19" i="1"/>
  <c r="N19" i="1" s="1"/>
  <c r="M50" i="2"/>
  <c r="M57" i="2"/>
  <c r="M14" i="2"/>
  <c r="M25" i="2"/>
  <c r="M7" i="2"/>
  <c r="M13" i="2"/>
  <c r="M19" i="2"/>
  <c r="M24" i="2"/>
  <c r="M31" i="2"/>
  <c r="M49" i="2"/>
  <c r="M56" i="2"/>
  <c r="M9" i="2"/>
  <c r="M12" i="2"/>
  <c r="M21" i="2"/>
  <c r="M23" i="2"/>
  <c r="M46" i="2"/>
  <c r="M52" i="2"/>
  <c r="M55" i="2"/>
  <c r="N31" i="2"/>
  <c r="M10" i="2"/>
  <c r="M15" i="2"/>
  <c r="M11" i="2"/>
  <c r="M26" i="2"/>
  <c r="M22" i="2"/>
  <c r="M48" i="2"/>
  <c r="M54" i="2"/>
  <c r="N30" i="2"/>
  <c r="M39" i="1"/>
  <c r="J13" i="1"/>
  <c r="M13" i="1" s="1"/>
  <c r="K22" i="1"/>
  <c r="N22" i="1" s="1"/>
  <c r="K26" i="1"/>
  <c r="N26" i="1" s="1"/>
  <c r="J63" i="1"/>
  <c r="M63" i="1" s="1"/>
  <c r="M27" i="1"/>
  <c r="M23" i="1"/>
  <c r="M38" i="1"/>
  <c r="M43" i="1"/>
  <c r="H48" i="1"/>
  <c r="K48" i="1" s="1"/>
  <c r="J44" i="1"/>
  <c r="M44" i="1" s="1"/>
  <c r="J70" i="1"/>
  <c r="M70" i="1" s="1"/>
  <c r="M7" i="1"/>
  <c r="M19" i="1"/>
  <c r="M26" i="1"/>
  <c r="M22" i="1"/>
  <c r="M62" i="1"/>
  <c r="J11" i="1"/>
  <c r="M11" i="1" s="1"/>
  <c r="J15" i="1"/>
  <c r="M15" i="1" s="1"/>
  <c r="M12" i="1"/>
  <c r="M36" i="1"/>
  <c r="M48" i="1"/>
  <c r="J24" i="1"/>
  <c r="M24" i="1" s="1"/>
  <c r="J28" i="1"/>
  <c r="M28" i="1" s="1"/>
  <c r="J68" i="1"/>
  <c r="M68" i="1" s="1"/>
  <c r="H66" i="3" l="1"/>
  <c r="K66" i="3" s="1"/>
  <c r="N66" i="3"/>
  <c r="E74" i="1"/>
  <c r="N51" i="1"/>
  <c r="N54" i="1"/>
  <c r="K50" i="1"/>
  <c r="N50" i="1" s="1"/>
  <c r="H68" i="3"/>
  <c r="K68" i="3" s="1"/>
  <c r="H78" i="1"/>
  <c r="K78" i="1" s="1"/>
  <c r="N52" i="1"/>
  <c r="N55" i="1"/>
  <c r="N45" i="3"/>
  <c r="K53" i="1"/>
  <c r="N53" i="1" s="1"/>
  <c r="N41" i="3"/>
  <c r="N76" i="1"/>
  <c r="H38" i="3"/>
  <c r="K38" i="3" s="1"/>
  <c r="N48" i="1"/>
  <c r="H61" i="2"/>
  <c r="K61" i="2" s="1"/>
  <c r="E64" i="3" l="1"/>
  <c r="H64" i="3" s="1"/>
  <c r="N68" i="3"/>
  <c r="N78" i="1"/>
  <c r="N38" i="3"/>
  <c r="H74" i="1"/>
  <c r="K74" i="1" s="1"/>
  <c r="N61" i="2"/>
  <c r="K64" i="3" l="1"/>
  <c r="N64" i="3" s="1"/>
  <c r="N74" i="1"/>
</calcChain>
</file>

<file path=xl/sharedStrings.xml><?xml version="1.0" encoding="utf-8"?>
<sst xmlns="http://schemas.openxmlformats.org/spreadsheetml/2006/main" count="883" uniqueCount="332">
  <si>
    <t>Jobs and Skills for Londoners Delivery Template - Guidance</t>
  </si>
  <si>
    <t>PLEASE ALSO REFER TO THE DEFINITIONS TAB WHEN COMPLETING YOUR DELIVERY TEMPLATE</t>
  </si>
  <si>
    <t>Requirements</t>
  </si>
  <si>
    <t>You must submit a completed copy of this template as part of your bid.</t>
  </si>
  <si>
    <r>
      <t xml:space="preserve">Ensure that you have completed the table in the </t>
    </r>
    <r>
      <rPr>
        <b/>
        <sz val="9"/>
        <color theme="1"/>
        <rFont val="Arial"/>
        <family val="2"/>
      </rPr>
      <t>Bidder Information</t>
    </r>
    <r>
      <rPr>
        <sz val="9"/>
        <color theme="1"/>
        <rFont val="Arial"/>
        <family val="2"/>
      </rPr>
      <t xml:space="preserve"> tab.</t>
    </r>
  </si>
  <si>
    <t xml:space="preserve">In this template, you must set out your delivery volumes and financial values for the 2023/24 Academic Year. Delivery volumes and financial values for future Academic Years will then pre-populate. </t>
  </si>
  <si>
    <t>Please also refer to other guidance documents, particularily the Prospectus when completing this template. They provide further details on what to consider in your calculations (i.e. funding uplifts).</t>
  </si>
  <si>
    <t xml:space="preserve">Delivery and Good Work job outcomes values will form part of your grant agreement if you are successful. If awarded a grant to deliver your bid in part, these values will be amended accordingly in line with the grant you have been awarded. </t>
  </si>
  <si>
    <t>Overall financial values for Adult Education Budget (AEB) must be equal across all three academic years.</t>
  </si>
  <si>
    <t>Overall financial values for Free Course for Jobs (FCfJ) must be equal across all three academic years.</t>
  </si>
  <si>
    <r>
      <t xml:space="preserve">The </t>
    </r>
    <r>
      <rPr>
        <b/>
        <sz val="9"/>
        <color theme="1"/>
        <rFont val="Arial"/>
        <family val="2"/>
      </rPr>
      <t>minimum grant value</t>
    </r>
    <r>
      <rPr>
        <sz val="9"/>
        <color theme="1"/>
        <rFont val="Arial"/>
        <family val="2"/>
      </rPr>
      <t xml:space="preserve"> that will be awarded per bidder through this process is </t>
    </r>
    <r>
      <rPr>
        <b/>
        <sz val="9"/>
        <color theme="1"/>
        <rFont val="Arial"/>
        <family val="2"/>
      </rPr>
      <t>£100,000</t>
    </r>
    <r>
      <rPr>
        <sz val="9"/>
        <color theme="1"/>
        <rFont val="Arial"/>
        <family val="2"/>
      </rPr>
      <t xml:space="preserve"> per academic year.</t>
    </r>
  </si>
  <si>
    <r>
      <t xml:space="preserve">The </t>
    </r>
    <r>
      <rPr>
        <b/>
        <sz val="9"/>
        <color theme="1"/>
        <rFont val="Arial"/>
        <family val="2"/>
      </rPr>
      <t>maximum grant value</t>
    </r>
    <r>
      <rPr>
        <sz val="9"/>
        <color theme="1"/>
        <rFont val="Arial"/>
        <family val="2"/>
      </rPr>
      <t xml:space="preserve"> that will be awarded per bidder through this process is </t>
    </r>
    <r>
      <rPr>
        <b/>
        <sz val="9"/>
        <color theme="1"/>
        <rFont val="Arial"/>
        <family val="2"/>
      </rPr>
      <t>£1,800,000</t>
    </r>
    <r>
      <rPr>
        <sz val="9"/>
        <color theme="1"/>
        <rFont val="Arial"/>
        <family val="2"/>
      </rPr>
      <t xml:space="preserve"> per academic year, out of which, up to </t>
    </r>
    <r>
      <rPr>
        <b/>
        <sz val="9"/>
        <color theme="1"/>
        <rFont val="Arial"/>
        <family val="2"/>
      </rPr>
      <t>£750,000</t>
    </r>
    <r>
      <rPr>
        <sz val="9"/>
        <color theme="1"/>
        <rFont val="Arial"/>
        <family val="2"/>
      </rPr>
      <t xml:space="preserve"> will be ring-fenced to deliver eligible qualifications under the FCfJ offer.</t>
    </r>
  </si>
  <si>
    <t>The total Jobs and Skills for Londoners funding at TF.1 on the summary tab must match the value submitted in your application on GLA-OPS under Block 6, Question 6.1.</t>
  </si>
  <si>
    <t>The total FCfJ Jobs and Skills for Londoners funding at FCFJ.1 on the FCFJ tab must match the value submitted in your application on GLA-OPS under Block 6, Question 6.2.</t>
  </si>
  <si>
    <t>Completing the Template</t>
  </si>
  <si>
    <t>You must complete the 1.AEB and/ or 2.FCfJ (dependent on what you are bidding for) tabs by populating these sheets with your proposed delivery values.</t>
  </si>
  <si>
    <t>You can apply for Adult Education Budget and/or Free Courses for Jobs funding.</t>
  </si>
  <si>
    <t>You must include delivery volumes and funding values for the provision you intend to deliver.</t>
  </si>
  <si>
    <t>Learning and Learner Support are optional fields. However, ensure you take into consideration Learning Support amounts when inputting delivery values (LA.1 to LA.13 for AEB and LA.1 for FCFJ).</t>
  </si>
  <si>
    <t>Only complete cells highlighted in yellow. Cells in grey are locked and values within these will be automatically generated when you enter data through the rest of the sheet.</t>
  </si>
  <si>
    <t>Do not submit your template if there are any cells that are highlighted in red. If a cell is highlighted red this will be because of a data validation issue.</t>
  </si>
  <si>
    <r>
      <rPr>
        <b/>
        <sz val="9"/>
        <color theme="1"/>
        <rFont val="Arial"/>
        <family val="2"/>
      </rPr>
      <t>The below Table 1 - guidance per section (AEB) and Table 2 - guidance per section (FCFJ)</t>
    </r>
    <r>
      <rPr>
        <sz val="9"/>
        <color theme="1"/>
        <rFont val="Arial"/>
        <family val="2"/>
      </rPr>
      <t xml:space="preserve"> provide further guidance on how to complete specific sections within the template.</t>
    </r>
  </si>
  <si>
    <t>Why is the cell highlighted in red when a value is entered?</t>
  </si>
  <si>
    <t xml:space="preserve">To help you avoid making errors in your submission we've included some conditional formatting which will turn red if you enter contradictory values across cells. </t>
  </si>
  <si>
    <t>For example, when you enter the number of learners for a delivery type, the aim starts for that delivery type will turn red until you enter a plausible value. This is because the number of starts cannot be less than the number of learners, and the aim starts field is automatically set to zero. Once you enter a value equal to, or greater than, the number of learners this cell will no longer be highlighted in red.</t>
  </si>
  <si>
    <t>If cells are highlighted in red while you are still completing the template, do not be alarmed. We recommend that you finish completing the template and review any cells highlighted in red at the end.</t>
  </si>
  <si>
    <t>Table 1 - Guidance per section (AEB)</t>
  </si>
  <si>
    <t>Section</t>
  </si>
  <si>
    <t>Subsection</t>
  </si>
  <si>
    <t>Reference</t>
  </si>
  <si>
    <t>Guidance</t>
  </si>
  <si>
    <r>
      <t xml:space="preserve">Potential reasons for cells showing errors (red highlighted) </t>
    </r>
    <r>
      <rPr>
        <i/>
        <sz val="9"/>
        <color theme="1"/>
        <rFont val="Arial"/>
        <family val="2"/>
      </rPr>
      <t>list not exhaustive</t>
    </r>
  </si>
  <si>
    <t>Further notes</t>
  </si>
  <si>
    <t>Participation</t>
  </si>
  <si>
    <t>N/a</t>
  </si>
  <si>
    <t>L.1 to L.8</t>
  </si>
  <si>
    <r>
      <t xml:space="preserve">• The sum of the values inputted at L.2 to L.8 </t>
    </r>
    <r>
      <rPr>
        <b/>
        <sz val="9"/>
        <color theme="1"/>
        <rFont val="Arial"/>
        <family val="2"/>
      </rPr>
      <t>does not</t>
    </r>
    <r>
      <rPr>
        <sz val="9"/>
        <color theme="1"/>
        <rFont val="Arial"/>
        <family val="2"/>
      </rPr>
      <t xml:space="preserve"> need to equal the value you input in L.1 as learners may fit into more than one priority participant group or no priority participant group at all
</t>
    </r>
  </si>
  <si>
    <t xml:space="preserve">• The number of learners in any one participant group is greater than the number of total learners (L.1 - L.8)
• The number of Good Work Job Outcomes at GW.1 is greater than the total number of learners at L.1
</t>
  </si>
  <si>
    <t>Learners can be counted towards more than one of the participant groups. For example, a learner may be newly unemployed (under 12 months), young (19-23) and disabled.
Some learners may not count towards any priority participant group (i.e. white, working (above LLW), aged 41, with no disability). Such learners only need to be included in the total value at L.1.</t>
  </si>
  <si>
    <t>Delivery</t>
  </si>
  <si>
    <t>LA.1 to LA.13</t>
  </si>
  <si>
    <r>
      <t xml:space="preserve">• Enter Learning Aim enrolment and associated financial values at LA.2 to LA.13
• </t>
    </r>
    <r>
      <rPr>
        <sz val="9"/>
        <color rgb="FFFF0000"/>
        <rFont val="Arial"/>
        <family val="2"/>
      </rPr>
      <t xml:space="preserve"> </t>
    </r>
    <r>
      <rPr>
        <sz val="9"/>
        <color theme="1"/>
        <rFont val="Arial"/>
        <family val="2"/>
      </rPr>
      <t xml:space="preserve">The figures at LA.1 are automatically calculated and </t>
    </r>
    <r>
      <rPr>
        <b/>
        <sz val="9"/>
        <color theme="1"/>
        <rFont val="Arial"/>
        <family val="2"/>
      </rPr>
      <t>must be greater than or equal to</t>
    </r>
    <r>
      <rPr>
        <sz val="9"/>
        <color theme="1"/>
        <rFont val="Arial"/>
        <family val="2"/>
      </rPr>
      <t xml:space="preserve"> the total number of learners inputted at L.1</t>
    </r>
  </si>
  <si>
    <t>• The number of learning aim enrolments at LA.1 is less than the number of total learners at L.1
• A value for Learning Aim enrolments or funding (£) has been inputted, but no value has been inputted in the corresponding cell (LA.2 - LA.13)
• Total learning delivery value (LA.1) is greater than the maximum allowed budget (£1.8m) under the funding stream</t>
  </si>
  <si>
    <t>Bidders should also take into account Learning Support when completing the financial values</t>
  </si>
  <si>
    <t>LA.14 to LA.19</t>
  </si>
  <si>
    <r>
      <rPr>
        <sz val="9"/>
        <color rgb="FF000000"/>
        <rFont val="Arial"/>
      </rPr>
      <t xml:space="preserve">• Enter Learning Aim enrolments and associated financial values at LA.14 to LA.19
• The sum of the values inputted in LA.14 to LA.19 </t>
    </r>
    <r>
      <rPr>
        <b/>
        <sz val="9"/>
        <color rgb="FF000000"/>
        <rFont val="Arial"/>
      </rPr>
      <t xml:space="preserve">does not need to equal </t>
    </r>
    <r>
      <rPr>
        <sz val="9"/>
        <color rgb="FF000000"/>
        <rFont val="Arial"/>
      </rPr>
      <t>to the values at LA.1
• At LA.19 only include Learning Aims that relate to any other sector (see definitions tab, Table 2 - LA.19) that you've included at 3.6 of your application</t>
    </r>
  </si>
  <si>
    <t xml:space="preserve">• The number of enrolments to Learning Aims for any sector (LA.14 - LA.19) is greater than the total number of enrolments at LA.1
• A value for the number of enrolments or funding (£) has been inputted against any sector, but no value has been inputted in the corresponding cell (LA.14 - LA.19)
</t>
  </si>
  <si>
    <t>You do not need to include learning aims that neither align to the definitions of the priority sectors (see definitions tab, Table 2 - LA.14 to LA.18), nor align to any other sector (see definitions tab, Table 2 - LA.19) that you've included at 3.6 of your application. Bidders should also take into account Learning Support when completing the financial values.</t>
  </si>
  <si>
    <t>Support</t>
  </si>
  <si>
    <t>S.1 to S.2</t>
  </si>
  <si>
    <t>• Inputting values at S.1 and S.2 is optional
• If you chose to provide Learning Support and Learner Support values, you must input both the headcount of learners and associated financial values</t>
  </si>
  <si>
    <t>• A value for the number of learners or support funding (£) has been inputted, but no value has been inputted in the corresponding cell (S.1 - S.2)
• The number of learners with either Learning or Learner Support is greater than the total number of learners at L.1
The support financial values are greater than the maximum allowed budget (£1.8m) under the funding stream</t>
  </si>
  <si>
    <t>Learning Support should also be taken into account when inputting the financial values at LA.2 to LA.13.</t>
  </si>
  <si>
    <t>Good Work Job Outcomes</t>
  </si>
  <si>
    <t>GW.1 to GW.7</t>
  </si>
  <si>
    <r>
      <t xml:space="preserve">• Enter good work job outcomes at GW.2 to GW.7
• The sum of the values inputted at GW.2 to GW.7 </t>
    </r>
    <r>
      <rPr>
        <b/>
        <sz val="9"/>
        <rFont val="Arial"/>
        <family val="2"/>
      </rPr>
      <t>must be equal to</t>
    </r>
    <r>
      <rPr>
        <sz val="9"/>
        <rFont val="Arial"/>
        <family val="2"/>
      </rPr>
      <t xml:space="preserve"> the values at GW.1. The figure at GW.1 is automatically calculated
• Where Good Work job outcomes do not align to one of the five priority sectors, include them at GW.7
• As the Good Work job outcome payment is a fixed amount, values in the funding column will automatically populate
• The value at GW.1 cannot be greater than the total number of learners at L.1</t>
    </r>
  </si>
  <si>
    <t>• The number of Good Work job outcomes in any one sector (GW.12- GW.7) is greater than the number of total learners (L.1)
• The total number of Good Work job outcomes at GW.1 is greater than the number of total learners (L.1)</t>
  </si>
  <si>
    <t>All AEB Good Work job outcomes should be counted as they do not necessarily need to align to the sector learning was delivered in. For example, Providers will still be able to claim a Good Work job outcome where a learner completed a qualification related to the hospitality sector, but moved into employment related to the construction sector.</t>
  </si>
  <si>
    <t>Economic and Social Outcomes</t>
  </si>
  <si>
    <t>Economic Outcomes</t>
  </si>
  <si>
    <t>O.1 to O.4</t>
  </si>
  <si>
    <r>
      <t xml:space="preserve">• Enter economic outcomes at O.2 to O.4
• The sum of the values inputted at O.2 to O.4 </t>
    </r>
    <r>
      <rPr>
        <b/>
        <sz val="9"/>
        <color theme="1"/>
        <rFont val="Arial"/>
        <family val="2"/>
      </rPr>
      <t>must be equal to</t>
    </r>
    <r>
      <rPr>
        <sz val="9"/>
        <color theme="1"/>
        <rFont val="Arial"/>
        <family val="2"/>
      </rPr>
      <t xml:space="preserve"> the values at O.1. The figure at O.1 is automatically calculated
</t>
    </r>
  </si>
  <si>
    <t>• The number of economic outcomes at any of O.2 - O.4 is greater than the number of total learners (L.1)</t>
  </si>
  <si>
    <t>The definition for progression into employment at O.2 is different to that of Good Work. Therefore the value here does not need to be the same as at GW.1.</t>
  </si>
  <si>
    <t>Social Outcomes</t>
  </si>
  <si>
    <t>O.5 to O.9</t>
  </si>
  <si>
    <r>
      <t xml:space="preserve">• Enter social outcomes at O.6 to O.9
• The sum of the values inputted at O.6 to O.9 </t>
    </r>
    <r>
      <rPr>
        <b/>
        <sz val="9"/>
        <color theme="1"/>
        <rFont val="Arial"/>
        <family val="2"/>
      </rPr>
      <t>must be equal to</t>
    </r>
    <r>
      <rPr>
        <sz val="9"/>
        <color theme="1"/>
        <rFont val="Arial"/>
        <family val="2"/>
      </rPr>
      <t xml:space="preserve"> the values at O.5. The figure at O.5 is automatically calculated</t>
    </r>
  </si>
  <si>
    <t>• The number of social outcomes at any of O.6 - O.9 is greater than the number of total learners (L.1). Please note, value of total social outcomes (O.5) can be greater than value at (L.1)</t>
  </si>
  <si>
    <t>Social outcomes are not mutually exclusive. Learners can achieve more than one social outcome. For example, a learner may see improvements in their health and wellbeing, social integration and self-efficacy from participation in JSFL.</t>
  </si>
  <si>
    <t>Total AEB Funding</t>
  </si>
  <si>
    <t>AEB.1 to AEB.4</t>
  </si>
  <si>
    <t>• Any total value is greater than the maximum allowed budget (£1.8m) under the funding stream (AEB.1 - AEB.4)</t>
  </si>
  <si>
    <t>Table 2 - Guidance per section (FCFJ)</t>
  </si>
  <si>
    <t>LA.1</t>
  </si>
  <si>
    <t>• You only need to input total Learning Aim enrolment and financial values at LA.1</t>
  </si>
  <si>
    <t>• The number of learning aim enrolments at LA.1 is less than the number of total learners at L.1
• Total learning delivery value (LA.1) is greater than the maximum allowed budget (£750,000) under the funding stream</t>
  </si>
  <si>
    <t>You do not need to include learning aims that neither align to the definitions of the priority sectors (see definitions tab, Table 2 - LA.14 to LA.18), nor align to any other sector (see definitions tab, Table 2 - LA.19) that you've included at 3.6 of your application.</t>
  </si>
  <si>
    <t>• A value for the number of learners or support funding (£) has been inputted, but no value has been inputted in the corresponding cell (S.1 - S.2)
• The number of learners with either Learning or Learner Support is greater than the total number of learners at L.1
• The support financial values are greater than the maximum allowed budget (£750,000) under the funding stream</t>
  </si>
  <si>
    <t>Learning Support should also be taken into account when inputting the financial values at LA.1</t>
  </si>
  <si>
    <t>• Enter good work job outcomes at GW.2 to GW.7
• The sum of the values inputted at GW.2 to GW.7 must be equal to the values at GW.1. The figure at GW.1 is automatically calculated
• The value at GW.1 cannot be greater than the total number of learners at L.1</t>
  </si>
  <si>
    <t>There is no payment attached to Good Work job outcomes under the FCfJ funding stream.</t>
  </si>
  <si>
    <r>
      <t xml:space="preserve">• Enter economic outcomes at O.2 to O.4
• The sum of the values inputted at O.2 to O.4 </t>
    </r>
    <r>
      <rPr>
        <b/>
        <sz val="9"/>
        <color theme="1"/>
        <rFont val="Arial"/>
        <family val="2"/>
      </rPr>
      <t>must be equal to</t>
    </r>
    <r>
      <rPr>
        <sz val="9"/>
        <color theme="1"/>
        <rFont val="Arial"/>
        <family val="2"/>
      </rPr>
      <t xml:space="preserve"> the values at O.1. The figure at O.1 is automatically calculated</t>
    </r>
  </si>
  <si>
    <t>Total FCFJ Funding</t>
  </si>
  <si>
    <t>FCFJ.1 to FCFJ.3</t>
  </si>
  <si>
    <t>• Any total value is greater than the maximum allowed budget (£750,000) under the funding stream (FCFJ.1- FCFJ.3)</t>
  </si>
  <si>
    <t>Contact:</t>
  </si>
  <si>
    <t>aebcompetition@london.gov.uk</t>
  </si>
  <si>
    <t>If you have spotted an error in this template please raise this with the GLA by sending an email to the address above.</t>
  </si>
  <si>
    <t>You can submit requests for clarification by sending an email to the address above. Clarifications will be published once a week on the GLA website.</t>
  </si>
  <si>
    <t>Jobs and Skills for Londoners Delivery Template - Bidder Information</t>
  </si>
  <si>
    <t>Contact information </t>
  </si>
  <si>
    <t>Bidder name </t>
  </si>
  <si>
    <t>UK Provider Reference Number (UKPRN) </t>
  </si>
  <si>
    <t>Contact name for Delivery Template</t>
  </si>
  <si>
    <t>Contact e-mail</t>
  </si>
  <si>
    <t>Contact telephone number </t>
  </si>
  <si>
    <t>Jobs and Skills for Londoners Delivery Template - Adult Education Budget</t>
  </si>
  <si>
    <t>  </t>
  </si>
  <si>
    <t>Academic Year 23/24</t>
  </si>
  <si>
    <t>Academic Year 24/25</t>
  </si>
  <si>
    <t>Academic Year 25/26</t>
  </si>
  <si>
    <t>Programme Total</t>
  </si>
  <si>
    <t>Ref </t>
  </si>
  <si>
    <t>Description </t>
  </si>
  <si>
    <t>Activity</t>
  </si>
  <si>
    <t>Financial</t>
  </si>
  <si>
    <t>Participation </t>
  </si>
  <si>
    <t>Learners </t>
  </si>
  <si>
    <t>Headcount</t>
  </si>
  <si>
    <t>L.1</t>
  </si>
  <si>
    <t>Total Learners </t>
  </si>
  <si>
    <t>Type </t>
  </si>
  <si>
    <t>of which </t>
  </si>
  <si>
    <t>L.2</t>
  </si>
  <si>
    <t>Newly Unemployed (under 12 months)  </t>
  </si>
  <si>
    <t>L.3</t>
  </si>
  <si>
    <t>Unemployed (12 or more months) </t>
  </si>
  <si>
    <t>L.4</t>
  </si>
  <si>
    <t>Young Londoners aged 19-23 years old </t>
  </si>
  <si>
    <t>L.5</t>
  </si>
  <si>
    <t>Black, Asian and Minority Ethnic Londoners </t>
  </si>
  <si>
    <t>L.6</t>
  </si>
  <si>
    <t>Disabled Londoners </t>
  </si>
  <si>
    <t>L.7</t>
  </si>
  <si>
    <t>Older Londoners aged 50 and over</t>
  </si>
  <si>
    <t>L.8</t>
  </si>
  <si>
    <t>Low Waged Learners</t>
  </si>
  <si>
    <t>Aims </t>
  </si>
  <si>
    <t>Funding</t>
  </si>
  <si>
    <t>Enrolments</t>
  </si>
  <si>
    <t>Learning Delivery (£)</t>
  </si>
  <si>
    <t>Total Learning Aims (Adult Skills Formula-Funded) and Funding</t>
  </si>
  <si>
    <t>of which (must sum to LA.1 Total Learning Aims and Funding)</t>
  </si>
  <si>
    <t>LA.2</t>
  </si>
  <si>
    <t>ESOL </t>
  </si>
  <si>
    <t>LA.3</t>
  </si>
  <si>
    <t>Digital Entitlement (Essential Digital Skills) </t>
  </si>
  <si>
    <t>LA.4</t>
  </si>
  <si>
    <t>English Entitlement</t>
  </si>
  <si>
    <t>LA.5</t>
  </si>
  <si>
    <t>Maths Entitlement</t>
  </si>
  <si>
    <t>LA.6</t>
  </si>
  <si>
    <t>Learning up to and including Level 2 (not ESOL or one of the English, Maths, Digital or other Entitlements)</t>
  </si>
  <si>
    <t>LA.7</t>
  </si>
  <si>
    <t>Level 2 Entitlement </t>
  </si>
  <si>
    <t>LA.8</t>
  </si>
  <si>
    <t>Level 3 Entitlement </t>
  </si>
  <si>
    <t>LA.9</t>
  </si>
  <si>
    <t>Level 3 London Recovery Flexibility </t>
  </si>
  <si>
    <t>LA.10</t>
  </si>
  <si>
    <t>Level 4 London Recovery Flexibility</t>
  </si>
  <si>
    <t>LA.11</t>
  </si>
  <si>
    <t>SEND Workforce Development </t>
  </si>
  <si>
    <t>LA.12</t>
  </si>
  <si>
    <t>British Sign Language</t>
  </si>
  <si>
    <t>LA.13</t>
  </si>
  <si>
    <t>Licence to Practice</t>
  </si>
  <si>
    <t>Sector </t>
  </si>
  <si>
    <t>of which</t>
  </si>
  <si>
    <t>LA.14</t>
  </si>
  <si>
    <t>Health &amp; Social Care </t>
  </si>
  <si>
    <t>LA.15</t>
  </si>
  <si>
    <t>Hospitality </t>
  </si>
  <si>
    <t>LA.16</t>
  </si>
  <si>
    <t>Digital </t>
  </si>
  <si>
    <t>LA.17</t>
  </si>
  <si>
    <t>Creative  </t>
  </si>
  <si>
    <t>LA.18</t>
  </si>
  <si>
    <t>Green</t>
  </si>
  <si>
    <t>LA.19</t>
  </si>
  <si>
    <t>Other (aims related to any sector(s) you state at Q3.6 of your in your application)</t>
  </si>
  <si>
    <t>Support (£)</t>
  </si>
  <si>
    <t>S.1</t>
  </si>
  <si>
    <t>Learning Support</t>
  </si>
  <si>
    <t>S.2</t>
  </si>
  <si>
    <t>Learner Support</t>
  </si>
  <si>
    <t>Outcomes </t>
  </si>
  <si>
    <t>Payments (£)</t>
  </si>
  <si>
    <t>GW.1</t>
  </si>
  <si>
    <t>Total Good Work Job Outcomes</t>
  </si>
  <si>
    <t>of which (must sum to GW.1 Total Good Work Job Outcomes)</t>
  </si>
  <si>
    <t>GW.2</t>
  </si>
  <si>
    <t>GW.3</t>
  </si>
  <si>
    <t>GW.4</t>
  </si>
  <si>
    <t>GW.5</t>
  </si>
  <si>
    <t>GW.6</t>
  </si>
  <si>
    <t>GW.7</t>
  </si>
  <si>
    <t>Other (any Good Work job outcome not aligned to the above sectors)</t>
  </si>
  <si>
    <t>O.1 </t>
  </si>
  <si>
    <t>Total Economic Outcomes </t>
  </si>
  <si>
    <t>of which (must sum to Total Economic Outcomes - O.1)</t>
  </si>
  <si>
    <t>O.2 </t>
  </si>
  <si>
    <t>Progression into employment </t>
  </si>
  <si>
    <t>O.3 </t>
  </si>
  <si>
    <t>In-work progression </t>
  </si>
  <si>
    <t>O.4 </t>
  </si>
  <si>
    <t>Progression into further education or training, including apprenticeships </t>
  </si>
  <si>
    <t>O.5 </t>
  </si>
  <si>
    <t>Total Social Outcomes </t>
  </si>
  <si>
    <t>of which (must sum to Total Social Outcomes - O.5)</t>
  </si>
  <si>
    <t>O.6</t>
  </si>
  <si>
    <t>Improvements to health and well being </t>
  </si>
  <si>
    <t>O.7</t>
  </si>
  <si>
    <t>Improvements to social integration </t>
  </si>
  <si>
    <t>O.8</t>
  </si>
  <si>
    <t>Improvements to learner self-efficacy </t>
  </si>
  <si>
    <t>O.9</t>
  </si>
  <si>
    <t>Participation in volunteering </t>
  </si>
  <si>
    <t>Total Delivery</t>
  </si>
  <si>
    <t>AEB.1</t>
  </si>
  <si>
    <t>Total AEB Jobs and Skills for Londoners Funding</t>
  </si>
  <si>
    <t>AEB.2</t>
  </si>
  <si>
    <t>Total Learning Delivery (including learning support)</t>
  </si>
  <si>
    <t>AEB.3</t>
  </si>
  <si>
    <t>AEB.4</t>
  </si>
  <si>
    <t>Jobs and Skills for Londoners Delivery Template - Free Courses for Jobs</t>
  </si>
  <si>
    <t>Total Learning Aims (FCFJ) and Funding</t>
  </si>
  <si>
    <t xml:space="preserve">Outcomes </t>
  </si>
  <si>
    <t>FCFJ.1</t>
  </si>
  <si>
    <t>Total FCFJ Jobs and Skills for Londoners Funding</t>
  </si>
  <si>
    <t>FCFJ.2</t>
  </si>
  <si>
    <t>FCFJ.3</t>
  </si>
  <si>
    <t>Jobs and Skills for Londoners Delivery Template - Summary</t>
  </si>
  <si>
    <t>Total Learning Aims and Funding</t>
  </si>
  <si>
    <t>LA.1.1</t>
  </si>
  <si>
    <t>LA.1.2</t>
  </si>
  <si>
    <t>Learning Support </t>
  </si>
  <si>
    <r>
      <t xml:space="preserve">Total Good Work Job Outcomes </t>
    </r>
    <r>
      <rPr>
        <i/>
        <sz val="9"/>
        <rFont val="Arial"/>
        <family val="2"/>
      </rPr>
      <t>(n.b.funding figures relate only to AEB)</t>
    </r>
  </si>
  <si>
    <t>Total Funding</t>
  </si>
  <si>
    <t>TF.1</t>
  </si>
  <si>
    <t>Total Jobs and Skills for Londoners Funding</t>
  </si>
  <si>
    <t>TF.2</t>
  </si>
  <si>
    <t>TF.3</t>
  </si>
  <si>
    <t>TF.4</t>
  </si>
  <si>
    <t>Jobs and Skills for Londoners Delivery Template - Definitions</t>
  </si>
  <si>
    <t>Table 1. Data definition for each row of the table related to learners</t>
  </si>
  <si>
    <t>Type of Learner</t>
  </si>
  <si>
    <t>Definition – ILR Specification</t>
  </si>
  <si>
    <t>Total Learners</t>
  </si>
  <si>
    <t>Unique learner headcount</t>
  </si>
  <si>
    <t>Type</t>
  </si>
  <si>
    <t>Newly Unemployed (under 12 months)</t>
  </si>
  <si>
    <t>Employment Monitoring code LOU 1 and 2, at the start of the first learning aim for the year</t>
  </si>
  <si>
    <t>Unemployed (12 or more months)</t>
  </si>
  <si>
    <t>Employment Monitoring code LOU 3, 4 and 5, at the start of the first learning aim for the year</t>
  </si>
  <si>
    <t>Young Londoners aged 19-23 years old</t>
  </si>
  <si>
    <t>19-23 years of age at 31 August of the relevant academic year</t>
  </si>
  <si>
    <t>Black, Asian and Minority Ethnic Londoners</t>
  </si>
  <si>
    <t>Learners without ethnicity attribute code 31, 32, 34, 98 and 99</t>
  </si>
  <si>
    <t>Disabled Londoners</t>
  </si>
  <si>
    <t>LLDD and health problem attribute code 1</t>
  </si>
  <si>
    <t>Older Londoners aged over 50</t>
  </si>
  <si>
    <t>50 years of age or older at 31 August of the relevant academic year</t>
  </si>
  <si>
    <t>Low Waged learners</t>
  </si>
  <si>
    <t>Learners receiving full funding through the GLA Low Wage flexibility, i.e. enrolled on at least one learning aim coded DAM 010</t>
  </si>
  <si>
    <t>Table 2. Data definition for each row of the table related to learning aims</t>
  </si>
  <si>
    <t>Delivery Type</t>
  </si>
  <si>
    <t>Total Learning Aims</t>
  </si>
  <si>
    <r>
      <t xml:space="preserve">Sum of LA.2 through LA.9 (AEB only). </t>
    </r>
    <r>
      <rPr>
        <i/>
        <sz val="9"/>
        <color theme="1"/>
        <rFont val="Arial"/>
        <family val="2"/>
      </rPr>
      <t>For FCFJ only Total Learning Aims figure needs to be provided</t>
    </r>
  </si>
  <si>
    <t>of which (must sum to LA.1 (AEB only))</t>
  </si>
  <si>
    <t>ESOL</t>
  </si>
  <si>
    <r>
      <t xml:space="preserve">Formula-funded learning aims classed as ESOL where learning aim Basic Skills Type is code 22, 26-28, or 36-42; or non-formula funded aims where the learning aim class code category is </t>
    </r>
    <r>
      <rPr>
        <i/>
        <sz val="9"/>
        <rFont val="Arial"/>
        <family val="2"/>
      </rPr>
      <t xml:space="preserve">G: Non Regulated English, Maths and ESOL Provision (not SFA Formula Funded), </t>
    </r>
    <r>
      <rPr>
        <sz val="9"/>
        <rFont val="Arial"/>
        <family val="2"/>
      </rPr>
      <t>and the learning aim title includes “ESOL”</t>
    </r>
  </si>
  <si>
    <t>Digital Entitlement (Essential Digital Skills)</t>
  </si>
  <si>
    <r>
      <rPr>
        <sz val="9"/>
        <rFont val="Arial"/>
        <family val="2"/>
      </rPr>
      <t xml:space="preserve">Learning aims which are fully funded through the </t>
    </r>
    <r>
      <rPr>
        <u/>
        <sz val="9"/>
        <color theme="10"/>
        <rFont val="Arial"/>
        <family val="2"/>
      </rPr>
      <t>Digital Entitlement</t>
    </r>
  </si>
  <si>
    <t>English Entitlement</t>
  </si>
  <si>
    <r>
      <rPr>
        <sz val="9"/>
        <rFont val="Arial"/>
        <family val="2"/>
      </rPr>
      <t xml:space="preserve">English learning aims which are fully funded through the </t>
    </r>
    <r>
      <rPr>
        <u/>
        <sz val="9"/>
        <color theme="10"/>
        <rFont val="Arial"/>
        <family val="2"/>
      </rPr>
      <t>English and Maths Entitlement</t>
    </r>
  </si>
  <si>
    <t>Maths Entitlement</t>
  </si>
  <si>
    <r>
      <rPr>
        <sz val="9"/>
        <rFont val="Arial"/>
        <family val="2"/>
      </rPr>
      <t xml:space="preserve">Maths learning aims which are fully funded through the </t>
    </r>
    <r>
      <rPr>
        <u/>
        <sz val="9"/>
        <color theme="10"/>
        <rFont val="Arial"/>
        <family val="2"/>
      </rPr>
      <t>English and Maths Entitlement</t>
    </r>
  </si>
  <si>
    <t>Learning up to and including Level 2 (not ESOL or one of the English, Maths, Digital or other Entitlements), or any other non- formula funded learning</t>
  </si>
  <si>
    <t>Learning aims up to Level 2 which are neither ESOL nor fully funded through one of the English, Maths, Digital, L2 or L3 Entitlements, or any other non-formula funded learning which does not meet the definition of ESOL in LA.5</t>
  </si>
  <si>
    <t>Level 2 Entitlement</t>
  </si>
  <si>
    <r>
      <rPr>
        <sz val="9"/>
        <rFont val="Arial"/>
        <family val="2"/>
      </rPr>
      <t>Learning aims which are fully funded through the</t>
    </r>
    <r>
      <rPr>
        <u/>
        <sz val="9"/>
        <color theme="10"/>
        <rFont val="Arial"/>
        <family val="2"/>
      </rPr>
      <t xml:space="preserve"> L2 Entitlement</t>
    </r>
  </si>
  <si>
    <t>Level 3 Entitlement</t>
  </si>
  <si>
    <r>
      <rPr>
        <sz val="9"/>
        <rFont val="Arial"/>
        <family val="2"/>
      </rPr>
      <t>Learning aims which are fully funded through the</t>
    </r>
    <r>
      <rPr>
        <u/>
        <sz val="9"/>
        <color theme="10"/>
        <rFont val="Arial"/>
        <family val="2"/>
      </rPr>
      <t xml:space="preserve"> L3 Entitlement</t>
    </r>
  </si>
  <si>
    <t>Level 3 London Recovery Flexibility</t>
  </si>
  <si>
    <r>
      <rPr>
        <sz val="9"/>
        <rFont val="Arial"/>
        <family val="2"/>
      </rPr>
      <t>Level 3 learning aims listed as Adult Skills formula fundable on</t>
    </r>
    <r>
      <rPr>
        <sz val="9"/>
        <color theme="10"/>
        <rFont val="Arial"/>
        <family val="2"/>
      </rPr>
      <t xml:space="preserve"> </t>
    </r>
    <r>
      <rPr>
        <u/>
        <sz val="9"/>
        <color theme="10"/>
        <rFont val="Arial"/>
        <family val="2"/>
      </rPr>
      <t>Find a Learning Aim</t>
    </r>
    <r>
      <rPr>
        <sz val="9"/>
        <rFont val="Arial"/>
        <family val="2"/>
      </rPr>
      <t>, coded DAM 035</t>
    </r>
  </si>
  <si>
    <r>
      <rPr>
        <sz val="9"/>
        <rFont val="Arial"/>
        <family val="2"/>
      </rPr>
      <t xml:space="preserve">Level 4 learning aims listed on the </t>
    </r>
    <r>
      <rPr>
        <u/>
        <sz val="9"/>
        <color theme="10"/>
        <rFont val="Arial"/>
        <family val="2"/>
      </rPr>
      <t>Find a Learning Aim</t>
    </r>
    <r>
      <rPr>
        <sz val="9"/>
        <rFont val="Arial"/>
        <family val="2"/>
      </rPr>
      <t xml:space="preserve"> service as Adult Skills fundable and approved by the GLA in advance of enrolment</t>
    </r>
  </si>
  <si>
    <t>Learning aims to support teaching skills of staff working with SEND learners, coded DAM 038</t>
  </si>
  <si>
    <t>Learning aims which are fully funded through the GLA British Sign Language flexibility, coded DAM 009</t>
  </si>
  <si>
    <t>Learning aims funded under Licence to Practice flexibility</t>
  </si>
  <si>
    <t>Sector</t>
  </si>
  <si>
    <t>of which (subset of Learning Aims)</t>
  </si>
  <si>
    <t>Health &amp; Social Care</t>
  </si>
  <si>
    <t>Learning aims which are SSA 1.3</t>
  </si>
  <si>
    <t>Hospitality</t>
  </si>
  <si>
    <t>Learning aims which are SSA 7.4</t>
  </si>
  <si>
    <t>Digital</t>
  </si>
  <si>
    <t>Learning aims which are SSA 6.0 to 6.2</t>
  </si>
  <si>
    <t>Creative</t>
  </si>
  <si>
    <t>Learning aims which are SSA 9.0 to 9.4</t>
  </si>
  <si>
    <r>
      <t xml:space="preserve">Learning aims which you consider align with the skills provision set out in the publication: </t>
    </r>
    <r>
      <rPr>
        <sz val="9"/>
        <color rgb="FF0061A2"/>
        <rFont val="Arial"/>
        <family val="2"/>
      </rPr>
      <t>Green Skills Adult Provision in London</t>
    </r>
  </si>
  <si>
    <t>Other</t>
  </si>
  <si>
    <t>Learning aims which align to other sector(s) you have outlined in your application at 3.6</t>
  </si>
  <si>
    <t>Table 3. Data definition for each row of the table related to Learning and Learner Support</t>
  </si>
  <si>
    <t>Support Type</t>
  </si>
  <si>
    <t>Learners in receipt of Learning Support with Learning Delivery Funding and Monitoring type LSF code 1 for any learning aim (where support costs are incurred and claimed within the academic year)</t>
  </si>
  <si>
    <t>Learners in receipt of Learner Support Funds with Learner Funding and Monitoring type LSR codes 57, 58, 59, or 60</t>
  </si>
  <si>
    <t>Table 4. Data definition for each row of the table related to Good Work job outcomes</t>
  </si>
  <si>
    <t>Outcome Type</t>
  </si>
  <si>
    <t>Definition</t>
  </si>
  <si>
    <t>A job, apprenticeship or paid work placement for a learner who is not in employment, upon enrolment to an adult skills AEB learning aim that: relates to a priority sector, offers a minimum of 16 hours/week and is expected to last at least four consecutive weeks; pays a basic salary of the London Living Wage or above, and does not involve the use of zero-hours contracts; and supports the learner to achieve self-employed status for sectors where self-employment is a pre-requisite to employment</t>
  </si>
  <si>
    <t>Good Work job outcome which you consider to align to Health &amp; Social Care sector</t>
  </si>
  <si>
    <t>Good Work job outcome which you consider to align to Hospitality sector</t>
  </si>
  <si>
    <t>Good Work job outcome which you consider to align to Digital sector</t>
  </si>
  <si>
    <t>Good Work job outcome which you consider to align to Creative sector</t>
  </si>
  <si>
    <t>Good Work job outcome which you consider to align to Green sector</t>
  </si>
  <si>
    <t>Any other Good Work job outcome (not aligning to the above sectors)</t>
  </si>
  <si>
    <t>Table 5. Data definition for each row of the table related to economic and social progression outcomes</t>
  </si>
  <si>
    <t>O.1</t>
  </si>
  <si>
    <t>Total Economic Outcomes</t>
  </si>
  <si>
    <t>Sum of O.2 through O.4</t>
  </si>
  <si>
    <t>O.2</t>
  </si>
  <si>
    <t>Progression into employment</t>
  </si>
  <si>
    <t>Unemployed learner has moved into paid employment or is self-employed</t>
  </si>
  <si>
    <t>O.3</t>
  </si>
  <si>
    <t>In-work progression</t>
  </si>
  <si>
    <t>Employed learner has achieved an increase in earnings, security of employment</t>
  </si>
  <si>
    <t>O.4</t>
  </si>
  <si>
    <t>Progress into further education or training, including apprenticeships</t>
  </si>
  <si>
    <t>Learner has progressed into further education or training, including apprenticeships</t>
  </si>
  <si>
    <t>O.5</t>
  </si>
  <si>
    <t>Total Social Outcomes</t>
  </si>
  <si>
    <t>Sum of O.6 through O.9</t>
  </si>
  <si>
    <t>Improvements to health and well being</t>
  </si>
  <si>
    <t>Learner reports improved wellbeing (i.e. improved life satisfaction, happiness, reduced anxiety)</t>
  </si>
  <si>
    <t>Improvements to social integration</t>
  </si>
  <si>
    <t>Learner reports that they spend more time with adults that are different to them (i.e. age, ethnicity,</t>
  </si>
  <si>
    <t>social class)</t>
  </si>
  <si>
    <t>Improvements to learner self-efficacy</t>
  </si>
  <si>
    <t>Learner reports improved levels of self-confidence</t>
  </si>
  <si>
    <t>Participation in volunteering</t>
  </si>
  <si>
    <t>Learner reports that they have undertaken more voluntary work in the past 12 months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</si>
</sst>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0.00"/>
  </numFmts>
  <fonts count="31" x14ac:knownFonts="1">
    <font>
      <sz val="11"/>
      <color theme="1"/>
      <name val="Calibri"/>
      <family val="2"/>
      <scheme val="minor"/>
    </font>
    <font>
      <sz val="10"/>
      <name val="Arial"/>
      <family val="2"/>
    </font>
    <font>
      <b/>
      <sz val="9"/>
      <name val="Arial"/>
      <family val="2"/>
    </font>
    <font>
      <sz val="9"/>
      <name val="Arial"/>
      <family val="2"/>
    </font>
    <font>
      <sz val="11"/>
      <color theme="1"/>
      <name val="Arial"/>
      <family val="2"/>
    </font>
    <font>
      <b/>
      <sz val="12"/>
      <color theme="1"/>
      <name val="Arial"/>
      <family val="2"/>
    </font>
    <font>
      <sz val="9"/>
      <color rgb="FF000000"/>
      <name val="Arial"/>
      <family val="2"/>
    </font>
    <font>
      <i/>
      <sz val="9"/>
      <name val="Arial"/>
      <family val="2"/>
    </font>
    <font>
      <sz val="10"/>
      <color rgb="FF313231"/>
      <name val="Arial"/>
      <family val="2"/>
    </font>
    <font>
      <sz val="8"/>
      <name val="Calibri"/>
      <family val="2"/>
      <scheme val="minor"/>
    </font>
    <font>
      <b/>
      <sz val="11"/>
      <color theme="1"/>
      <name val="Calibri"/>
      <family val="2"/>
      <scheme val="minor"/>
    </font>
    <font>
      <u/>
      <sz val="11"/>
      <color theme="10"/>
      <name val="Calibri"/>
      <family val="2"/>
      <scheme val="minor"/>
    </font>
    <font>
      <b/>
      <sz val="14"/>
      <color theme="0"/>
      <name val="Calibri"/>
      <family val="2"/>
      <scheme val="minor"/>
    </font>
    <font>
      <b/>
      <sz val="10"/>
      <color theme="1"/>
      <name val="Arial"/>
      <family val="2"/>
    </font>
    <font>
      <sz val="10"/>
      <color theme="1"/>
      <name val="Arial"/>
      <family val="2"/>
    </font>
    <font>
      <sz val="11"/>
      <color rgb="FFFF0000"/>
      <name val="Calibri"/>
      <family val="2"/>
      <scheme val="minor"/>
    </font>
    <font>
      <sz val="9"/>
      <color rgb="FFFF0000"/>
      <name val="Arial"/>
      <family val="2"/>
    </font>
    <font>
      <sz val="11"/>
      <color rgb="FFFF0000"/>
      <name val="Arial"/>
      <family val="2"/>
    </font>
    <font>
      <sz val="9"/>
      <color theme="1"/>
      <name val="Arial"/>
      <family val="2"/>
    </font>
    <font>
      <b/>
      <sz val="9"/>
      <color theme="1"/>
      <name val="Arial"/>
      <family val="2"/>
    </font>
    <font>
      <sz val="9"/>
      <color theme="1"/>
      <name val="Calibri"/>
      <family val="2"/>
      <scheme val="minor"/>
    </font>
    <font>
      <b/>
      <sz val="11"/>
      <color rgb="FF313231"/>
      <name val="Arial"/>
      <family val="2"/>
    </font>
    <font>
      <sz val="11"/>
      <color rgb="FF313231"/>
      <name val="Arial"/>
      <family val="2"/>
    </font>
    <font>
      <i/>
      <sz val="9"/>
      <color theme="1"/>
      <name val="Arial"/>
      <family val="2"/>
    </font>
    <font>
      <u/>
      <sz val="9"/>
      <color theme="10"/>
      <name val="Arial"/>
      <family val="2"/>
    </font>
    <font>
      <sz val="9"/>
      <color theme="10"/>
      <name val="Arial"/>
      <family val="2"/>
    </font>
    <font>
      <sz val="9"/>
      <color rgb="FF0061A2"/>
      <name val="Arial"/>
      <family val="2"/>
    </font>
    <font>
      <sz val="9"/>
      <color rgb="FF303130"/>
      <name val="Arial"/>
      <family val="2"/>
    </font>
    <font>
      <u/>
      <sz val="11"/>
      <color theme="10"/>
      <name val="Arial"/>
      <family val="2"/>
    </font>
    <font>
      <sz val="9"/>
      <color rgb="FF000000"/>
      <name val="Arial"/>
    </font>
    <font>
      <b/>
      <sz val="9"/>
      <color rgb="FF000000"/>
      <name val="Arial"/>
    </font>
  </fonts>
  <fills count="9">
    <fill>
      <patternFill patternType="none"/>
    </fill>
    <fill>
      <patternFill patternType="gray125"/>
    </fill>
    <fill>
      <patternFill patternType="solid">
        <fgColor rgb="FFF2F2F2"/>
        <bgColor indexed="64"/>
      </patternFill>
    </fill>
    <fill>
      <patternFill patternType="solid">
        <fgColor rgb="FFE7E6E6"/>
        <bgColor indexed="64"/>
      </patternFill>
    </fill>
    <fill>
      <patternFill patternType="solid">
        <fgColor theme="2"/>
        <bgColor indexed="64"/>
      </patternFill>
    </fill>
    <fill>
      <patternFill patternType="solid">
        <fgColor rgb="FFFFCCCC"/>
        <bgColor indexed="64"/>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s>
  <borders count="17">
    <border>
      <left/>
      <right/>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medium">
        <color rgb="FF999999"/>
      </left>
      <right style="medium">
        <color rgb="FF999999"/>
      </right>
      <top style="medium">
        <color rgb="FF999999"/>
      </top>
      <bottom style="thick">
        <color rgb="FF666666"/>
      </bottom>
      <diagonal/>
    </border>
    <border>
      <left/>
      <right style="medium">
        <color rgb="FF999999"/>
      </right>
      <top style="medium">
        <color rgb="FF999999"/>
      </top>
      <bottom style="thick">
        <color rgb="FF666666"/>
      </bottom>
      <diagonal/>
    </border>
    <border>
      <left style="medium">
        <color rgb="FF999999"/>
      </left>
      <right style="medium">
        <color rgb="FF999999"/>
      </right>
      <top/>
      <bottom style="medium">
        <color rgb="FF999999"/>
      </bottom>
      <diagonal/>
    </border>
    <border>
      <left/>
      <right style="medium">
        <color rgb="FF999999"/>
      </right>
      <top/>
      <bottom style="medium">
        <color rgb="FF999999"/>
      </bottom>
      <diagonal/>
    </border>
    <border>
      <left/>
      <right style="medium">
        <color rgb="FF999999"/>
      </right>
      <top/>
      <bottom/>
      <diagonal/>
    </border>
    <border>
      <left style="medium">
        <color rgb="FF999999"/>
      </left>
      <right style="medium">
        <color rgb="FF999999"/>
      </right>
      <top style="medium">
        <color rgb="FF999999"/>
      </top>
      <bottom/>
      <diagonal/>
    </border>
    <border>
      <left/>
      <right style="medium">
        <color rgb="FF999999"/>
      </right>
      <top style="medium">
        <color rgb="FF999999"/>
      </top>
      <bottom style="medium">
        <color rgb="FF999999"/>
      </bottom>
      <diagonal/>
    </border>
    <border>
      <left style="thin">
        <color indexed="64"/>
      </left>
      <right style="thin">
        <color indexed="64"/>
      </right>
      <top style="thin">
        <color indexed="64"/>
      </top>
      <bottom style="thick">
        <color indexed="64"/>
      </bottom>
      <diagonal/>
    </border>
    <border>
      <left style="medium">
        <color rgb="FF999999"/>
      </left>
      <right style="medium">
        <color rgb="FF999999"/>
      </right>
      <top/>
      <bottom/>
      <diagonal/>
    </border>
    <border>
      <left style="thin">
        <color indexed="64"/>
      </left>
      <right style="thin">
        <color indexed="64"/>
      </right>
      <top style="thin">
        <color indexed="64"/>
      </top>
      <bottom/>
      <diagonal/>
    </border>
    <border>
      <left style="thin">
        <color indexed="64"/>
      </left>
      <right style="thin">
        <color indexed="64"/>
      </right>
      <top style="thick">
        <color indexed="64"/>
      </top>
      <bottom style="thin">
        <color indexed="64"/>
      </bottom>
      <diagonal/>
    </border>
  </borders>
  <cellStyleXfs count="2">
    <xf numFmtId="0" fontId="0" fillId="0" borderId="0"/>
    <xf numFmtId="0" fontId="11" fillId="0" borderId="0" applyNumberFormat="0" applyFill="0" applyBorder="0" applyAlignment="0" applyProtection="0"/>
  </cellStyleXfs>
  <cellXfs count="166">
    <xf numFmtId="0" fontId="0" fillId="0" borderId="0" xfId="0"/>
    <xf numFmtId="0" fontId="5" fillId="5" borderId="0" xfId="0" applyFont="1" applyFill="1"/>
    <xf numFmtId="0" fontId="3" fillId="6" borderId="2" xfId="0" applyFont="1" applyFill="1" applyBorder="1" applyAlignment="1" applyProtection="1">
      <alignment horizontal="center" vertical="center" wrapText="1"/>
      <protection locked="0"/>
    </xf>
    <xf numFmtId="0" fontId="0" fillId="7" borderId="0" xfId="0" applyFill="1"/>
    <xf numFmtId="0" fontId="14" fillId="7" borderId="0" xfId="0" applyFont="1" applyFill="1"/>
    <xf numFmtId="0" fontId="13" fillId="7" borderId="0" xfId="0" applyFont="1" applyFill="1"/>
    <xf numFmtId="0" fontId="14" fillId="7" borderId="0" xfId="0" applyFont="1" applyFill="1" applyAlignment="1">
      <alignment wrapText="1"/>
    </xf>
    <xf numFmtId="0" fontId="13" fillId="7" borderId="0" xfId="0" applyFont="1" applyFill="1" applyAlignment="1">
      <alignment vertical="center"/>
    </xf>
    <xf numFmtId="0" fontId="10" fillId="7" borderId="0" xfId="0" applyFont="1" applyFill="1"/>
    <xf numFmtId="0" fontId="18" fillId="7" borderId="0" xfId="0" applyFont="1" applyFill="1" applyAlignment="1">
      <alignment vertical="center" wrapText="1"/>
    </xf>
    <xf numFmtId="0" fontId="14" fillId="7" borderId="0" xfId="0" applyFont="1" applyFill="1" applyAlignment="1">
      <alignment vertical="center" wrapText="1"/>
    </xf>
    <xf numFmtId="0" fontId="18" fillId="7" borderId="0" xfId="0" applyFont="1" applyFill="1"/>
    <xf numFmtId="0" fontId="19" fillId="7" borderId="0" xfId="0" applyFont="1" applyFill="1" applyAlignment="1">
      <alignment vertical="center"/>
    </xf>
    <xf numFmtId="0" fontId="18" fillId="7" borderId="0" xfId="0" applyFont="1" applyFill="1" applyAlignment="1">
      <alignment vertical="center"/>
    </xf>
    <xf numFmtId="0" fontId="19" fillId="7" borderId="0" xfId="0" applyFont="1" applyFill="1" applyAlignment="1">
      <alignment horizontal="center" vertical="center" wrapText="1"/>
    </xf>
    <xf numFmtId="0" fontId="19" fillId="7" borderId="0" xfId="0" applyFont="1" applyFill="1" applyAlignment="1">
      <alignment horizontal="center" vertical="center"/>
    </xf>
    <xf numFmtId="0" fontId="19" fillId="7" borderId="0" xfId="0" applyFont="1" applyFill="1" applyAlignment="1">
      <alignment horizontal="left" vertical="center"/>
    </xf>
    <xf numFmtId="0" fontId="19" fillId="7" borderId="13" xfId="0" applyFont="1" applyFill="1" applyBorder="1" applyAlignment="1">
      <alignment vertical="center" wrapText="1"/>
    </xf>
    <xf numFmtId="0" fontId="18" fillId="7" borderId="3" xfId="0" applyFont="1" applyFill="1" applyBorder="1" applyAlignment="1">
      <alignment vertical="center" wrapText="1"/>
    </xf>
    <xf numFmtId="0" fontId="18" fillId="7" borderId="2" xfId="0" applyFont="1" applyFill="1" applyBorder="1" applyAlignment="1">
      <alignment vertical="center" wrapText="1"/>
    </xf>
    <xf numFmtId="0" fontId="19" fillId="7" borderId="0" xfId="0" applyFont="1" applyFill="1" applyAlignment="1">
      <alignment horizontal="left" vertical="center" indent="1"/>
    </xf>
    <xf numFmtId="0" fontId="18" fillId="7" borderId="0" xfId="0" applyFont="1" applyFill="1" applyAlignment="1">
      <alignment wrapText="1"/>
    </xf>
    <xf numFmtId="0" fontId="19" fillId="7" borderId="6" xfId="0" applyFont="1" applyFill="1" applyBorder="1" applyAlignment="1">
      <alignment vertical="center" wrapText="1"/>
    </xf>
    <xf numFmtId="0" fontId="19" fillId="7" borderId="7" xfId="0" applyFont="1" applyFill="1" applyBorder="1" applyAlignment="1">
      <alignment vertical="center" wrapText="1"/>
    </xf>
    <xf numFmtId="0" fontId="16" fillId="7" borderId="0" xfId="0" applyFont="1" applyFill="1"/>
    <xf numFmtId="0" fontId="18" fillId="7" borderId="9" xfId="0" applyFont="1" applyFill="1" applyBorder="1" applyAlignment="1">
      <alignment vertical="center" wrapText="1"/>
    </xf>
    <xf numFmtId="0" fontId="23" fillId="7" borderId="9" xfId="0" applyFont="1" applyFill="1" applyBorder="1" applyAlignment="1">
      <alignment vertical="center" wrapText="1"/>
    </xf>
    <xf numFmtId="0" fontId="18" fillId="7" borderId="10" xfId="0" applyFont="1" applyFill="1" applyBorder="1" applyAlignment="1">
      <alignment vertical="center" wrapText="1"/>
    </xf>
    <xf numFmtId="0" fontId="19" fillId="7" borderId="0" xfId="0" applyFont="1" applyFill="1"/>
    <xf numFmtId="0" fontId="3" fillId="7" borderId="9" xfId="0" applyFont="1" applyFill="1" applyBorder="1" applyAlignment="1">
      <alignment vertical="center" wrapText="1"/>
    </xf>
    <xf numFmtId="0" fontId="18" fillId="7" borderId="12" xfId="0" applyFont="1" applyFill="1" applyBorder="1" applyAlignment="1">
      <alignment vertical="center" wrapText="1"/>
    </xf>
    <xf numFmtId="0" fontId="24" fillId="7" borderId="12" xfId="1" applyFont="1" applyFill="1" applyBorder="1" applyAlignment="1">
      <alignment vertical="center" wrapText="1"/>
    </xf>
    <xf numFmtId="0" fontId="24" fillId="7" borderId="9" xfId="1" applyFont="1" applyFill="1" applyBorder="1" applyAlignment="1">
      <alignment vertical="center" wrapText="1"/>
    </xf>
    <xf numFmtId="0" fontId="3" fillId="7" borderId="9" xfId="1" applyFont="1" applyFill="1" applyBorder="1" applyAlignment="1">
      <alignment vertical="center" wrapText="1"/>
    </xf>
    <xf numFmtId="0" fontId="18" fillId="7" borderId="2" xfId="0" applyFont="1" applyFill="1" applyBorder="1"/>
    <xf numFmtId="0" fontId="19" fillId="7" borderId="0" xfId="0" applyFont="1" applyFill="1" applyAlignment="1">
      <alignment vertical="center" wrapText="1"/>
    </xf>
    <xf numFmtId="0" fontId="19" fillId="7" borderId="2" xfId="0" applyFont="1" applyFill="1" applyBorder="1" applyAlignment="1">
      <alignment vertical="center" wrapText="1"/>
    </xf>
    <xf numFmtId="0" fontId="18" fillId="7" borderId="2" xfId="0" applyFont="1" applyFill="1" applyBorder="1" applyAlignment="1">
      <alignment wrapText="1"/>
    </xf>
    <xf numFmtId="0" fontId="23" fillId="7" borderId="2" xfId="0" applyFont="1" applyFill="1" applyBorder="1" applyAlignment="1">
      <alignment vertical="center" wrapText="1"/>
    </xf>
    <xf numFmtId="0" fontId="27" fillId="7" borderId="9" xfId="0" applyFont="1" applyFill="1" applyBorder="1" applyAlignment="1">
      <alignment vertical="center" wrapText="1"/>
    </xf>
    <xf numFmtId="0" fontId="20" fillId="7" borderId="0" xfId="0" applyFont="1" applyFill="1"/>
    <xf numFmtId="0" fontId="0" fillId="5" borderId="0" xfId="0" applyFill="1"/>
    <xf numFmtId="0" fontId="0" fillId="5" borderId="0" xfId="0" applyFill="1" applyAlignment="1">
      <alignment horizontal="center"/>
    </xf>
    <xf numFmtId="0" fontId="3" fillId="5" borderId="1" xfId="0" applyFont="1" applyFill="1" applyBorder="1" applyAlignment="1">
      <alignment horizontal="right" vertical="center" wrapText="1"/>
    </xf>
    <xf numFmtId="0" fontId="3" fillId="5" borderId="0" xfId="0" applyFont="1" applyFill="1" applyAlignment="1">
      <alignment horizontal="left" vertical="center" wrapText="1"/>
    </xf>
    <xf numFmtId="0" fontId="3" fillId="7" borderId="0" xfId="0" applyFont="1" applyFill="1" applyAlignment="1">
      <alignment horizontal="left" vertical="center" wrapText="1"/>
    </xf>
    <xf numFmtId="0" fontId="2" fillId="5" borderId="1" xfId="0" applyFont="1" applyFill="1" applyBorder="1" applyAlignment="1">
      <alignment horizontal="left" vertical="center" wrapText="1"/>
    </xf>
    <xf numFmtId="0" fontId="2" fillId="5" borderId="0" xfId="0" applyFont="1" applyFill="1" applyAlignment="1">
      <alignment horizontal="left" vertical="center" wrapText="1"/>
    </xf>
    <xf numFmtId="0" fontId="3" fillId="7" borderId="1" xfId="0" applyFont="1" applyFill="1" applyBorder="1" applyAlignment="1">
      <alignment horizontal="center" vertical="center" wrapText="1"/>
    </xf>
    <xf numFmtId="0" fontId="1" fillId="7" borderId="0" xfId="0" applyFont="1" applyFill="1" applyAlignment="1">
      <alignment horizontal="left" vertical="center" wrapText="1"/>
    </xf>
    <xf numFmtId="0" fontId="3" fillId="7" borderId="0" xfId="0" applyFont="1" applyFill="1" applyAlignment="1">
      <alignment horizontal="center" vertical="center" wrapText="1"/>
    </xf>
    <xf numFmtId="0" fontId="2" fillId="7" borderId="0" xfId="0" applyFont="1" applyFill="1" applyAlignment="1">
      <alignment horizontal="center" vertical="center" wrapText="1"/>
    </xf>
    <xf numFmtId="0" fontId="6" fillId="7" borderId="1" xfId="0" applyFont="1" applyFill="1" applyBorder="1" applyAlignment="1">
      <alignment horizontal="left" vertical="center" wrapText="1"/>
    </xf>
    <xf numFmtId="0" fontId="6" fillId="7" borderId="0" xfId="0" applyFont="1" applyFill="1" applyAlignment="1">
      <alignment horizontal="left" vertical="center" wrapText="1"/>
    </xf>
    <xf numFmtId="0" fontId="6" fillId="7" borderId="0" xfId="0" applyFont="1" applyFill="1" applyAlignment="1">
      <alignment horizontal="center" vertical="center" wrapText="1"/>
    </xf>
    <xf numFmtId="0" fontId="3" fillId="0" borderId="2" xfId="0" applyFont="1" applyBorder="1" applyAlignment="1">
      <alignment horizontal="left" vertical="center" wrapText="1"/>
    </xf>
    <xf numFmtId="0" fontId="3" fillId="2" borderId="2" xfId="0" applyFont="1" applyFill="1" applyBorder="1" applyAlignment="1">
      <alignment horizontal="center" vertical="center" wrapText="1"/>
    </xf>
    <xf numFmtId="0" fontId="3" fillId="3" borderId="2" xfId="0" applyFont="1" applyFill="1" applyBorder="1" applyAlignment="1">
      <alignment horizontal="left" vertical="center" wrapText="1"/>
    </xf>
    <xf numFmtId="0" fontId="7" fillId="3" borderId="2" xfId="0" applyFont="1" applyFill="1" applyBorder="1" applyAlignment="1">
      <alignment horizontal="left" vertical="center" wrapText="1"/>
    </xf>
    <xf numFmtId="0" fontId="1" fillId="0" borderId="0" xfId="0" applyFont="1" applyAlignment="1">
      <alignment horizontal="center" vertical="center" wrapText="1"/>
    </xf>
    <xf numFmtId="0" fontId="1" fillId="7" borderId="0" xfId="0" applyFont="1" applyFill="1" applyAlignment="1">
      <alignment horizontal="center" vertical="center" wrapText="1"/>
    </xf>
    <xf numFmtId="0" fontId="3" fillId="0" borderId="0" xfId="0" applyFont="1" applyAlignment="1">
      <alignment horizontal="center" vertical="center" wrapText="1"/>
    </xf>
    <xf numFmtId="0" fontId="1" fillId="7" borderId="1" xfId="0" applyFont="1" applyFill="1" applyBorder="1" applyAlignment="1">
      <alignment horizontal="left" vertical="center" wrapText="1"/>
    </xf>
    <xf numFmtId="0" fontId="2" fillId="7" borderId="1" xfId="0" applyFont="1" applyFill="1" applyBorder="1" applyAlignment="1">
      <alignment horizontal="left" vertical="top" wrapText="1"/>
    </xf>
    <xf numFmtId="0" fontId="3" fillId="7" borderId="1" xfId="0" applyFont="1" applyFill="1" applyBorder="1" applyAlignment="1">
      <alignment horizontal="left" vertical="center" wrapText="1"/>
    </xf>
    <xf numFmtId="164" fontId="3" fillId="2" borderId="2" xfId="0" applyNumberFormat="1" applyFont="1" applyFill="1" applyBorder="1" applyAlignment="1">
      <alignment horizontal="center" vertical="center" wrapText="1"/>
    </xf>
    <xf numFmtId="0" fontId="3" fillId="4" borderId="3" xfId="0" applyFont="1" applyFill="1" applyBorder="1" applyAlignment="1">
      <alignment horizontal="left" vertical="center" wrapText="1"/>
    </xf>
    <xf numFmtId="0" fontId="4" fillId="7" borderId="0" xfId="0" applyFont="1" applyFill="1"/>
    <xf numFmtId="0" fontId="4" fillId="0" borderId="0" xfId="0" applyFont="1" applyAlignment="1">
      <alignment horizontal="center"/>
    </xf>
    <xf numFmtId="0" fontId="8" fillId="7" borderId="0" xfId="0" applyFont="1" applyFill="1" applyAlignment="1">
      <alignment horizontal="left" vertical="center" wrapText="1"/>
    </xf>
    <xf numFmtId="0" fontId="3" fillId="2" borderId="5" xfId="0" applyFont="1" applyFill="1" applyBorder="1" applyAlignment="1">
      <alignment horizontal="center" vertical="center" wrapText="1"/>
    </xf>
    <xf numFmtId="0" fontId="16" fillId="7" borderId="0" xfId="0" applyFont="1" applyFill="1" applyAlignment="1">
      <alignment horizontal="left" vertical="center" wrapText="1"/>
    </xf>
    <xf numFmtId="0" fontId="4" fillId="7" borderId="0" xfId="0" applyFont="1" applyFill="1" applyAlignment="1">
      <alignment horizontal="center"/>
    </xf>
    <xf numFmtId="0" fontId="2" fillId="7" borderId="1" xfId="0" applyFont="1" applyFill="1" applyBorder="1" applyAlignment="1">
      <alignment horizontal="left" wrapText="1"/>
    </xf>
    <xf numFmtId="0" fontId="2" fillId="7" borderId="0" xfId="0" applyFont="1" applyFill="1" applyAlignment="1">
      <alignment horizontal="left" vertical="center"/>
    </xf>
    <xf numFmtId="164" fontId="3" fillId="0" borderId="0" xfId="0" applyNumberFormat="1" applyFont="1" applyAlignment="1">
      <alignment horizontal="center" vertical="center" wrapText="1"/>
    </xf>
    <xf numFmtId="0" fontId="2" fillId="0" borderId="2" xfId="0" applyFont="1" applyBorder="1" applyAlignment="1">
      <alignment horizontal="left" vertical="center" wrapText="1"/>
    </xf>
    <xf numFmtId="0" fontId="3" fillId="4" borderId="2" xfId="0" applyFont="1" applyFill="1" applyBorder="1" applyAlignment="1">
      <alignment horizontal="left" vertical="center" wrapText="1"/>
    </xf>
    <xf numFmtId="0" fontId="7" fillId="4" borderId="2" xfId="0" applyFont="1" applyFill="1" applyBorder="1" applyAlignment="1">
      <alignment horizontal="left" vertical="center" wrapText="1"/>
    </xf>
    <xf numFmtId="0" fontId="0" fillId="7" borderId="0" xfId="0" applyFill="1" applyAlignment="1">
      <alignment horizontal="center"/>
    </xf>
    <xf numFmtId="0" fontId="3" fillId="7" borderId="4" xfId="0" applyFont="1" applyFill="1" applyBorder="1" applyAlignment="1">
      <alignment horizontal="center" vertical="center" wrapText="1"/>
    </xf>
    <xf numFmtId="0" fontId="15" fillId="7" borderId="0" xfId="0" applyFont="1" applyFill="1"/>
    <xf numFmtId="164" fontId="3" fillId="6" borderId="2" xfId="0" applyNumberFormat="1" applyFont="1" applyFill="1" applyBorder="1" applyAlignment="1" applyProtection="1">
      <alignment horizontal="center" vertical="center" wrapText="1"/>
      <protection locked="0"/>
    </xf>
    <xf numFmtId="0" fontId="0" fillId="6" borderId="2" xfId="0" applyFill="1" applyBorder="1" applyProtection="1">
      <protection locked="0"/>
    </xf>
    <xf numFmtId="0" fontId="22" fillId="0" borderId="2" xfId="0" applyFont="1" applyBorder="1" applyAlignment="1">
      <alignment horizontal="left" vertical="center"/>
    </xf>
    <xf numFmtId="0" fontId="28" fillId="7" borderId="0" xfId="1" applyFont="1" applyFill="1"/>
    <xf numFmtId="0" fontId="19" fillId="7" borderId="14" xfId="0" applyFont="1" applyFill="1" applyBorder="1" applyAlignment="1">
      <alignment vertical="center" wrapText="1"/>
    </xf>
    <xf numFmtId="0" fontId="19" fillId="7" borderId="15" xfId="0" applyFont="1" applyFill="1" applyBorder="1" applyAlignment="1">
      <alignment vertical="center" wrapText="1"/>
    </xf>
    <xf numFmtId="0" fontId="18" fillId="0" borderId="2" xfId="0" applyFont="1" applyBorder="1" applyAlignment="1">
      <alignment vertical="center" wrapText="1"/>
    </xf>
    <xf numFmtId="0" fontId="29" fillId="0" borderId="2" xfId="0" applyFont="1" applyBorder="1" applyAlignment="1">
      <alignment vertical="center" wrapText="1"/>
    </xf>
    <xf numFmtId="0" fontId="3" fillId="0" borderId="2" xfId="0" applyFont="1" applyBorder="1" applyAlignment="1">
      <alignment vertical="center" wrapText="1"/>
    </xf>
    <xf numFmtId="0" fontId="14" fillId="0" borderId="2" xfId="0" applyFont="1" applyBorder="1" applyAlignment="1">
      <alignment vertical="center" wrapText="1"/>
    </xf>
    <xf numFmtId="0" fontId="19" fillId="7" borderId="0" xfId="0" applyFont="1" applyFill="1" applyAlignment="1">
      <alignment vertical="top"/>
    </xf>
    <xf numFmtId="0" fontId="18" fillId="7" borderId="0" xfId="0" applyFont="1" applyFill="1" applyAlignment="1">
      <alignment vertical="top" wrapText="1"/>
    </xf>
    <xf numFmtId="0" fontId="18" fillId="0" borderId="2" xfId="0" applyFont="1" applyBorder="1" applyAlignment="1">
      <alignment wrapText="1"/>
    </xf>
    <xf numFmtId="0" fontId="18" fillId="7" borderId="16" xfId="0" applyFont="1" applyFill="1" applyBorder="1" applyAlignment="1">
      <alignment vertical="center" wrapText="1"/>
    </xf>
    <xf numFmtId="0" fontId="18" fillId="7" borderId="0" xfId="0" applyFont="1" applyFill="1" applyAlignment="1">
      <alignment horizontal="left" vertical="center"/>
    </xf>
    <xf numFmtId="0" fontId="18" fillId="7" borderId="0" xfId="0" applyFont="1" applyFill="1" applyAlignment="1">
      <alignment horizontal="left" vertical="center" wrapText="1"/>
    </xf>
    <xf numFmtId="0" fontId="2" fillId="5" borderId="0" xfId="0" applyFont="1" applyFill="1" applyAlignment="1">
      <alignment horizontal="center" vertical="center" wrapText="1"/>
    </xf>
    <xf numFmtId="0" fontId="2" fillId="7" borderId="0" xfId="0" applyFont="1" applyFill="1" applyAlignment="1">
      <alignment horizontal="left" vertical="center" wrapText="1"/>
    </xf>
    <xf numFmtId="0" fontId="19" fillId="7" borderId="8" xfId="0" applyFont="1" applyFill="1" applyBorder="1" applyAlignment="1">
      <alignment vertical="center" wrapText="1"/>
    </xf>
    <xf numFmtId="0" fontId="0" fillId="7" borderId="0" xfId="0" applyFill="1" applyProtection="1"/>
    <xf numFmtId="0" fontId="0" fillId="7" borderId="0" xfId="0" applyFill="1" applyAlignment="1" applyProtection="1">
      <alignment horizontal="center"/>
    </xf>
    <xf numFmtId="0" fontId="2" fillId="7" borderId="0" xfId="0" applyFont="1" applyFill="1" applyAlignment="1" applyProtection="1">
      <alignment horizontal="left" vertical="center"/>
    </xf>
    <xf numFmtId="0" fontId="3" fillId="7" borderId="0" xfId="0" applyFont="1" applyFill="1" applyAlignment="1" applyProtection="1">
      <alignment horizontal="left" vertical="center" wrapText="1"/>
    </xf>
    <xf numFmtId="0" fontId="2" fillId="7" borderId="0" xfId="0" applyFont="1" applyFill="1" applyAlignment="1" applyProtection="1">
      <alignment horizontal="center" vertical="center" wrapText="1"/>
    </xf>
    <xf numFmtId="0" fontId="3" fillId="7" borderId="0" xfId="0" applyFont="1" applyFill="1" applyAlignment="1" applyProtection="1">
      <alignment horizontal="center" vertical="center" wrapText="1"/>
    </xf>
    <xf numFmtId="0" fontId="3" fillId="0" borderId="2" xfId="0" applyFont="1" applyBorder="1" applyAlignment="1" applyProtection="1">
      <alignment horizontal="left" vertical="center" wrapText="1"/>
    </xf>
    <xf numFmtId="0" fontId="3" fillId="7" borderId="4" xfId="0" applyFont="1" applyFill="1" applyBorder="1" applyAlignment="1" applyProtection="1">
      <alignment horizontal="center" vertical="center" wrapText="1"/>
    </xf>
    <xf numFmtId="164" fontId="3" fillId="2" borderId="2" xfId="0" applyNumberFormat="1" applyFont="1" applyFill="1" applyBorder="1" applyAlignment="1" applyProtection="1">
      <alignment horizontal="center" vertical="center" wrapText="1"/>
    </xf>
    <xf numFmtId="0" fontId="3" fillId="3" borderId="2" xfId="0" applyFont="1" applyFill="1" applyBorder="1" applyAlignment="1" applyProtection="1">
      <alignment horizontal="left" vertical="center" wrapText="1"/>
    </xf>
    <xf numFmtId="0" fontId="7" fillId="3" borderId="2" xfId="0" applyFont="1" applyFill="1" applyBorder="1" applyAlignment="1" applyProtection="1">
      <alignment horizontal="left" vertical="center" wrapText="1"/>
    </xf>
    <xf numFmtId="164" fontId="3" fillId="0" borderId="0" xfId="0" applyNumberFormat="1" applyFont="1" applyAlignment="1" applyProtection="1">
      <alignment horizontal="center" vertical="center" wrapText="1"/>
    </xf>
    <xf numFmtId="0" fontId="3" fillId="2" borderId="2" xfId="0" applyFont="1" applyFill="1" applyBorder="1" applyAlignment="1" applyProtection="1">
      <alignment horizontal="center" vertical="center" wrapText="1"/>
    </xf>
    <xf numFmtId="0" fontId="4" fillId="7" borderId="0" xfId="0" applyFont="1" applyFill="1" applyAlignment="1" applyProtection="1">
      <alignment horizontal="center"/>
    </xf>
    <xf numFmtId="0" fontId="4" fillId="7" borderId="0" xfId="0" applyFont="1" applyFill="1" applyProtection="1"/>
    <xf numFmtId="0" fontId="3" fillId="4" borderId="2" xfId="0" applyFont="1" applyFill="1" applyBorder="1" applyAlignment="1" applyProtection="1">
      <alignment horizontal="left" vertical="center" wrapText="1"/>
    </xf>
    <xf numFmtId="0" fontId="4" fillId="0" borderId="0" xfId="0" applyFont="1" applyAlignment="1" applyProtection="1">
      <alignment horizontal="center"/>
    </xf>
    <xf numFmtId="0" fontId="2" fillId="0" borderId="2" xfId="0" applyFont="1" applyBorder="1" applyAlignment="1" applyProtection="1">
      <alignment horizontal="left" vertical="center" wrapText="1"/>
    </xf>
    <xf numFmtId="0" fontId="3" fillId="8" borderId="2" xfId="0" applyFont="1" applyFill="1" applyBorder="1" applyAlignment="1" applyProtection="1">
      <alignment horizontal="center" vertical="center" wrapText="1"/>
    </xf>
    <xf numFmtId="0" fontId="7" fillId="4" borderId="2" xfId="0" applyFont="1" applyFill="1" applyBorder="1" applyAlignment="1" applyProtection="1">
      <alignment horizontal="left" vertical="center" wrapText="1"/>
    </xf>
    <xf numFmtId="0" fontId="16" fillId="7" borderId="0" xfId="0" applyFont="1" applyFill="1" applyAlignment="1" applyProtection="1">
      <alignment horizontal="center" vertical="center" wrapText="1"/>
    </xf>
    <xf numFmtId="0" fontId="16" fillId="7" borderId="0" xfId="0" applyFont="1" applyFill="1" applyAlignment="1" applyProtection="1">
      <alignment horizontal="left" vertical="center" wrapText="1"/>
    </xf>
    <xf numFmtId="0" fontId="8" fillId="7" borderId="0" xfId="0" applyFont="1" applyFill="1" applyAlignment="1" applyProtection="1">
      <alignment horizontal="left" vertical="center" wrapText="1"/>
    </xf>
    <xf numFmtId="0" fontId="3" fillId="7" borderId="1" xfId="0" applyFont="1" applyFill="1" applyBorder="1" applyAlignment="1" applyProtection="1">
      <alignment horizontal="left" vertical="center" wrapText="1"/>
    </xf>
    <xf numFmtId="0" fontId="3" fillId="4" borderId="3" xfId="0" applyFont="1" applyFill="1" applyBorder="1" applyAlignment="1" applyProtection="1">
      <alignment horizontal="left" vertical="center" wrapText="1"/>
    </xf>
    <xf numFmtId="0" fontId="3" fillId="0" borderId="0" xfId="0" applyFont="1" applyAlignment="1" applyProtection="1">
      <alignment horizontal="center" vertical="center" wrapText="1"/>
    </xf>
    <xf numFmtId="0" fontId="15" fillId="7" borderId="0" xfId="0" applyFont="1" applyFill="1" applyProtection="1"/>
    <xf numFmtId="0" fontId="2" fillId="7" borderId="1" xfId="0" applyFont="1" applyFill="1" applyBorder="1" applyAlignment="1" applyProtection="1">
      <alignment horizontal="left" wrapText="1"/>
    </xf>
    <xf numFmtId="0" fontId="6" fillId="7" borderId="0" xfId="0" applyFont="1" applyFill="1" applyAlignment="1" applyProtection="1">
      <alignment horizontal="center" vertical="center" wrapText="1"/>
    </xf>
    <xf numFmtId="0" fontId="3" fillId="0" borderId="3" xfId="0" applyFont="1" applyBorder="1" applyAlignment="1" applyProtection="1">
      <alignment horizontal="left" vertical="center" wrapText="1"/>
    </xf>
    <xf numFmtId="0" fontId="3" fillId="0" borderId="2" xfId="0" applyFont="1" applyBorder="1" applyAlignment="1" applyProtection="1">
      <alignment vertical="center"/>
    </xf>
    <xf numFmtId="0" fontId="1" fillId="7" borderId="1" xfId="0" applyFont="1" applyFill="1" applyBorder="1" applyAlignment="1" applyProtection="1">
      <alignment horizontal="left" vertical="center" wrapText="1"/>
    </xf>
    <xf numFmtId="0" fontId="1" fillId="7" borderId="0" xfId="0" applyFont="1" applyFill="1" applyAlignment="1" applyProtection="1">
      <alignment horizontal="left" vertical="center" wrapText="1"/>
    </xf>
    <xf numFmtId="0" fontId="1" fillId="7" borderId="0" xfId="0" applyFont="1" applyFill="1" applyAlignment="1" applyProtection="1">
      <alignment horizontal="center" vertical="center" wrapText="1"/>
    </xf>
    <xf numFmtId="0" fontId="2" fillId="7" borderId="1" xfId="0" applyFont="1" applyFill="1" applyBorder="1" applyAlignment="1" applyProtection="1">
      <alignment horizontal="left" vertical="top" wrapText="1"/>
    </xf>
    <xf numFmtId="0" fontId="2" fillId="7" borderId="0" xfId="0" applyFont="1" applyFill="1" applyAlignment="1" applyProtection="1">
      <alignment horizontal="left" vertical="center" wrapText="1"/>
    </xf>
    <xf numFmtId="0" fontId="1" fillId="0" borderId="0" xfId="0" applyFont="1" applyAlignment="1" applyProtection="1">
      <alignment horizontal="center" vertical="center" wrapText="1"/>
    </xf>
    <xf numFmtId="0" fontId="5" fillId="5" borderId="0" xfId="0" applyFont="1" applyFill="1" applyProtection="1"/>
    <xf numFmtId="0" fontId="0" fillId="5" borderId="0" xfId="0" applyFill="1" applyProtection="1"/>
    <xf numFmtId="0" fontId="0" fillId="5" borderId="0" xfId="0" applyFill="1" applyAlignment="1" applyProtection="1">
      <alignment horizontal="center"/>
    </xf>
    <xf numFmtId="0" fontId="3" fillId="5" borderId="1" xfId="0" applyFont="1" applyFill="1" applyBorder="1" applyAlignment="1" applyProtection="1">
      <alignment horizontal="right" vertical="center" wrapText="1"/>
    </xf>
    <xf numFmtId="0" fontId="3" fillId="5" borderId="0" xfId="0" applyFont="1" applyFill="1" applyAlignment="1" applyProtection="1">
      <alignment horizontal="left" vertical="center" wrapText="1"/>
    </xf>
    <xf numFmtId="0" fontId="2" fillId="5" borderId="1" xfId="0" applyFont="1" applyFill="1" applyBorder="1" applyAlignment="1" applyProtection="1">
      <alignment horizontal="left" vertical="center" wrapText="1"/>
    </xf>
    <xf numFmtId="0" fontId="2" fillId="5" borderId="0" xfId="0" applyFont="1" applyFill="1" applyAlignment="1" applyProtection="1">
      <alignment horizontal="left" vertical="center" wrapText="1"/>
    </xf>
    <xf numFmtId="0" fontId="2" fillId="5" borderId="0" xfId="0" applyFont="1" applyFill="1" applyAlignment="1" applyProtection="1">
      <alignment horizontal="center" vertical="center" wrapText="1"/>
    </xf>
    <xf numFmtId="0" fontId="3" fillId="7" borderId="1" xfId="0" applyFont="1" applyFill="1" applyBorder="1" applyAlignment="1" applyProtection="1">
      <alignment horizontal="center" vertical="center" wrapText="1"/>
    </xf>
    <xf numFmtId="0" fontId="6" fillId="7" borderId="1" xfId="0" applyFont="1" applyFill="1" applyBorder="1" applyAlignment="1" applyProtection="1">
      <alignment horizontal="left" vertical="center" wrapText="1"/>
    </xf>
    <xf numFmtId="0" fontId="6" fillId="7" borderId="0" xfId="0" applyFont="1" applyFill="1" applyAlignment="1" applyProtection="1">
      <alignment horizontal="left" vertical="center" wrapText="1"/>
    </xf>
    <xf numFmtId="164" fontId="3" fillId="7" borderId="0" xfId="0" applyNumberFormat="1" applyFont="1" applyFill="1" applyAlignment="1" applyProtection="1">
      <alignment horizontal="center" vertical="center" wrapText="1"/>
    </xf>
    <xf numFmtId="0" fontId="17" fillId="7" borderId="0" xfId="0" applyFont="1" applyFill="1" applyProtection="1"/>
    <xf numFmtId="0" fontId="18" fillId="7" borderId="0" xfId="0" applyFont="1" applyFill="1" applyAlignment="1">
      <alignment horizontal="left" vertical="center"/>
    </xf>
    <xf numFmtId="0" fontId="18" fillId="7" borderId="0" xfId="0" applyFont="1" applyFill="1" applyAlignment="1">
      <alignment horizontal="left" vertical="center" wrapText="1"/>
    </xf>
    <xf numFmtId="0" fontId="12" fillId="7" borderId="0" xfId="0" applyFont="1" applyFill="1" applyAlignment="1">
      <alignment horizontal="left" vertical="center"/>
    </xf>
    <xf numFmtId="0" fontId="21" fillId="5" borderId="2" xfId="0" applyFont="1" applyFill="1" applyBorder="1" applyAlignment="1">
      <alignment horizontal="center" vertical="center"/>
    </xf>
    <xf numFmtId="0" fontId="2" fillId="5" borderId="0" xfId="0" applyFont="1" applyFill="1" applyAlignment="1" applyProtection="1">
      <alignment horizontal="center" vertical="center" wrapText="1"/>
    </xf>
    <xf numFmtId="0" fontId="2" fillId="7" borderId="1" xfId="0" applyFont="1" applyFill="1" applyBorder="1" applyAlignment="1" applyProtection="1">
      <alignment horizontal="left" vertical="center" wrapText="1"/>
    </xf>
    <xf numFmtId="0" fontId="0" fillId="7" borderId="0" xfId="0" applyFill="1" applyAlignment="1" applyProtection="1"/>
    <xf numFmtId="0" fontId="2" fillId="7" borderId="0" xfId="0" applyFont="1" applyFill="1" applyAlignment="1" applyProtection="1">
      <alignment horizontal="left" vertical="center" wrapText="1"/>
    </xf>
    <xf numFmtId="0" fontId="2" fillId="7" borderId="1" xfId="0" applyFont="1" applyFill="1" applyBorder="1" applyAlignment="1">
      <alignment horizontal="left" vertical="center" wrapText="1"/>
    </xf>
    <xf numFmtId="0" fontId="0" fillId="7" borderId="0" xfId="0" applyFill="1" applyAlignment="1"/>
    <xf numFmtId="0" fontId="2" fillId="5" borderId="0" xfId="0" applyFont="1" applyFill="1" applyAlignment="1">
      <alignment horizontal="center" vertical="center" wrapText="1"/>
    </xf>
    <xf numFmtId="0" fontId="19" fillId="7" borderId="11" xfId="0" applyFont="1" applyFill="1" applyBorder="1" applyAlignment="1">
      <alignment vertical="center" wrapText="1"/>
    </xf>
    <xf numFmtId="0" fontId="19" fillId="7" borderId="8" xfId="0" applyFont="1" applyFill="1" applyBorder="1" applyAlignment="1">
      <alignment vertical="center" wrapText="1"/>
    </xf>
    <xf numFmtId="0" fontId="18" fillId="7" borderId="11" xfId="0" applyFont="1" applyFill="1" applyBorder="1" applyAlignment="1">
      <alignment vertical="center" wrapText="1"/>
    </xf>
    <xf numFmtId="0" fontId="18" fillId="7" borderId="8" xfId="0" applyFont="1" applyFill="1" applyBorder="1" applyAlignment="1">
      <alignment vertical="center" wrapText="1"/>
    </xf>
  </cellXfs>
  <cellStyles count="2">
    <cellStyle name="Hyperlink" xfId="1" builtinId="8"/>
    <cellStyle name="Normal" xfId="0" builtinId="0"/>
  </cellStyles>
  <dxfs count="4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1" defaultTableStyle="TableStyleMedium2" defaultPivotStyle="PivotStyleLight16">
    <tableStyle name="Invisible" pivot="0" table="0" count="0" xr9:uid="{A48B3D11-8F9C-40DB-B4E7-6F19DBDF4ABA}"/>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114296</xdr:rowOff>
    </xdr:from>
    <xdr:to>
      <xdr:col>4</xdr:col>
      <xdr:colOff>43844</xdr:colOff>
      <xdr:row>1</xdr:row>
      <xdr:rowOff>154618</xdr:rowOff>
    </xdr:to>
    <xdr:pic>
      <xdr:nvPicPr>
        <xdr:cNvPr id="2" name="Picture 1" descr="Mayor of London 85key">
          <a:extLst>
            <a:ext uri="{FF2B5EF4-FFF2-40B4-BE49-F238E27FC236}">
              <a16:creationId xmlns:a16="http://schemas.microsoft.com/office/drawing/2014/main" id="{D24BEAC6-49DB-4FE9-924C-B7FC253AEE8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14296"/>
          <a:ext cx="2761932" cy="20224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114296</xdr:rowOff>
    </xdr:from>
    <xdr:to>
      <xdr:col>1</xdr:col>
      <xdr:colOff>2115532</xdr:colOff>
      <xdr:row>1</xdr:row>
      <xdr:rowOff>154618</xdr:rowOff>
    </xdr:to>
    <xdr:pic>
      <xdr:nvPicPr>
        <xdr:cNvPr id="2" name="Picture 1" descr="Mayor of London 85key">
          <a:extLst>
            <a:ext uri="{FF2B5EF4-FFF2-40B4-BE49-F238E27FC236}">
              <a16:creationId xmlns:a16="http://schemas.microsoft.com/office/drawing/2014/main" id="{FAFD3DEF-17B3-414C-A07F-396B8424B6B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14296"/>
          <a:ext cx="2763232" cy="221297"/>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114296</xdr:rowOff>
    </xdr:from>
    <xdr:to>
      <xdr:col>2</xdr:col>
      <xdr:colOff>1771332</xdr:colOff>
      <xdr:row>1</xdr:row>
      <xdr:rowOff>135568</xdr:rowOff>
    </xdr:to>
    <xdr:pic>
      <xdr:nvPicPr>
        <xdr:cNvPr id="2" name="Picture 1" descr="Mayor of London 85key">
          <a:extLst>
            <a:ext uri="{FF2B5EF4-FFF2-40B4-BE49-F238E27FC236}">
              <a16:creationId xmlns:a16="http://schemas.microsoft.com/office/drawing/2014/main" id="{B169A7D0-6924-42CA-9B6A-A8EF2FE7FB8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14296"/>
          <a:ext cx="2857182" cy="202247"/>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ebcompetition@london.gov.uk"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6.bin"/><Relationship Id="rId3" Type="http://schemas.openxmlformats.org/officeDocument/2006/relationships/hyperlink" Target="https://www.qualifications.education.gov.uk/Search?Status=All&amp;Offer=5&amp;PageSize=10&amp;Sort=Status" TargetMode="External"/><Relationship Id="rId7" Type="http://schemas.openxmlformats.org/officeDocument/2006/relationships/hyperlink" Target="https://submit-learner-data.service.gov.uk/find-a-learning-aim/" TargetMode="External"/><Relationship Id="rId2" Type="http://schemas.openxmlformats.org/officeDocument/2006/relationships/hyperlink" Target="https://www.qualifications.education.gov.uk/Search?Status=All&amp;Offer=5&amp;PageSize=10&amp;Sort=Status" TargetMode="External"/><Relationship Id="rId1" Type="http://schemas.openxmlformats.org/officeDocument/2006/relationships/hyperlink" Target="https://www.qualifications.education.gov.uk/Search?Status=All&amp;Offer=3&amp;PageSize=10&amp;Sort=Status" TargetMode="External"/><Relationship Id="rId6" Type="http://schemas.openxmlformats.org/officeDocument/2006/relationships/hyperlink" Target="https://findalearningaimbeta.fasst.org.uk/" TargetMode="External"/><Relationship Id="rId5" Type="http://schemas.openxmlformats.org/officeDocument/2006/relationships/hyperlink" Target="https://www.qualifications.education.gov.uk/Search?Status=All&amp;Offer=6%2C9&amp;Level=4&amp;PageSize=10&amp;Sort=Status" TargetMode="External"/><Relationship Id="rId4" Type="http://schemas.openxmlformats.org/officeDocument/2006/relationships/hyperlink" Target="https://www.qualifications.education.gov.uk/Search?Status=All&amp;Offer=6&amp;Level=3" TargetMode="External"/><Relationship Id="rId9"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FE3D6-438B-4361-B681-40EFE6C8B310}">
  <dimension ref="A1:G64"/>
  <sheetViews>
    <sheetView zoomScale="90" zoomScaleNormal="90" workbookViewId="0">
      <selection activeCell="E28" sqref="E28"/>
    </sheetView>
  </sheetViews>
  <sheetFormatPr defaultColWidth="9" defaultRowHeight="12.5" x14ac:dyDescent="0.35"/>
  <cols>
    <col min="1" max="1" width="4" style="10" customWidth="1"/>
    <col min="2" max="2" width="10.26953125" style="10" customWidth="1"/>
    <col min="3" max="3" width="11" style="10" customWidth="1"/>
    <col min="4" max="4" width="12.81640625" style="10" customWidth="1"/>
    <col min="5" max="5" width="41.81640625" style="10" customWidth="1"/>
    <col min="6" max="6" width="36.26953125" style="10" customWidth="1"/>
    <col min="7" max="7" width="36.54296875" style="10" customWidth="1"/>
    <col min="8" max="8" width="35.54296875" style="10" customWidth="1"/>
    <col min="9" max="16384" width="9" style="10"/>
  </cols>
  <sheetData>
    <row r="1" spans="1:7" s="3" customFormat="1" ht="14.5" x14ac:dyDescent="0.35"/>
    <row r="2" spans="1:7" s="3" customFormat="1" ht="17.75" customHeight="1" x14ac:dyDescent="0.35">
      <c r="A2" s="153"/>
      <c r="B2" s="153"/>
      <c r="C2" s="153"/>
      <c r="D2" s="153"/>
    </row>
    <row r="3" spans="1:7" s="3" customFormat="1" ht="30" customHeight="1" x14ac:dyDescent="0.35">
      <c r="A3" s="1" t="s">
        <v>0</v>
      </c>
      <c r="B3" s="1"/>
      <c r="C3" s="1"/>
      <c r="D3" s="1"/>
      <c r="E3" s="1"/>
      <c r="F3" s="1"/>
      <c r="G3" s="1"/>
    </row>
    <row r="5" spans="1:7" ht="13" x14ac:dyDescent="0.35">
      <c r="B5" s="7" t="s">
        <v>1</v>
      </c>
    </row>
    <row r="7" spans="1:7" s="11" customFormat="1" ht="11.5" x14ac:dyDescent="0.25">
      <c r="B7" s="12" t="s">
        <v>2</v>
      </c>
    </row>
    <row r="8" spans="1:7" s="13" customFormat="1" ht="11.5" x14ac:dyDescent="0.35">
      <c r="B8" s="14">
        <v>1</v>
      </c>
      <c r="C8" s="151" t="s">
        <v>3</v>
      </c>
      <c r="D8" s="151"/>
      <c r="E8" s="151"/>
      <c r="F8" s="151"/>
      <c r="G8" s="151"/>
    </row>
    <row r="9" spans="1:7" s="13" customFormat="1" ht="11.5" x14ac:dyDescent="0.35">
      <c r="B9" s="14">
        <v>2</v>
      </c>
      <c r="C9" s="151" t="s">
        <v>4</v>
      </c>
      <c r="D9" s="151"/>
      <c r="E9" s="151"/>
      <c r="F9" s="151"/>
      <c r="G9" s="151"/>
    </row>
    <row r="10" spans="1:7" s="13" customFormat="1" ht="11.5" x14ac:dyDescent="0.35">
      <c r="B10" s="14">
        <v>3</v>
      </c>
      <c r="C10" s="152" t="s">
        <v>5</v>
      </c>
      <c r="D10" s="152"/>
      <c r="E10" s="152"/>
      <c r="F10" s="152"/>
      <c r="G10" s="152"/>
    </row>
    <row r="11" spans="1:7" s="13" customFormat="1" ht="11.5" x14ac:dyDescent="0.35">
      <c r="B11" s="14">
        <v>4</v>
      </c>
      <c r="C11" s="152" t="s">
        <v>6</v>
      </c>
      <c r="D11" s="152"/>
      <c r="E11" s="152"/>
      <c r="F11" s="152"/>
      <c r="G11" s="152"/>
    </row>
    <row r="12" spans="1:7" s="13" customFormat="1" ht="20.75" customHeight="1" x14ac:dyDescent="0.35">
      <c r="B12" s="14">
        <v>5</v>
      </c>
      <c r="C12" s="152" t="s">
        <v>7</v>
      </c>
      <c r="D12" s="152"/>
      <c r="E12" s="152"/>
      <c r="F12" s="152"/>
      <c r="G12" s="152"/>
    </row>
    <row r="13" spans="1:7" s="13" customFormat="1" ht="11.5" x14ac:dyDescent="0.35">
      <c r="B13" s="14">
        <v>6</v>
      </c>
      <c r="C13" s="151" t="s">
        <v>8</v>
      </c>
      <c r="D13" s="151"/>
      <c r="E13" s="151"/>
      <c r="F13" s="151"/>
      <c r="G13" s="151"/>
    </row>
    <row r="14" spans="1:7" s="13" customFormat="1" ht="11.5" x14ac:dyDescent="0.35">
      <c r="B14" s="14">
        <v>7</v>
      </c>
      <c r="C14" s="151" t="s">
        <v>9</v>
      </c>
      <c r="D14" s="151"/>
      <c r="E14" s="151"/>
      <c r="F14" s="151"/>
      <c r="G14" s="151"/>
    </row>
    <row r="15" spans="1:7" s="13" customFormat="1" ht="11.5" x14ac:dyDescent="0.35">
      <c r="B15" s="14">
        <v>8</v>
      </c>
      <c r="C15" s="96" t="s">
        <v>10</v>
      </c>
      <c r="D15" s="96"/>
      <c r="E15" s="96"/>
      <c r="F15" s="96"/>
      <c r="G15" s="96"/>
    </row>
    <row r="16" spans="1:7" s="13" customFormat="1" ht="27" customHeight="1" x14ac:dyDescent="0.35">
      <c r="B16" s="14">
        <v>9</v>
      </c>
      <c r="C16" s="152" t="s">
        <v>11</v>
      </c>
      <c r="D16" s="152"/>
      <c r="E16" s="152"/>
      <c r="F16" s="152"/>
      <c r="G16" s="152"/>
    </row>
    <row r="17" spans="2:7" s="13" customFormat="1" ht="11.5" x14ac:dyDescent="0.35">
      <c r="B17" s="14">
        <v>10</v>
      </c>
      <c r="C17" s="96" t="s">
        <v>12</v>
      </c>
      <c r="D17" s="97"/>
      <c r="E17" s="97"/>
      <c r="F17" s="97"/>
      <c r="G17" s="97"/>
    </row>
    <row r="18" spans="2:7" s="13" customFormat="1" ht="11.5" x14ac:dyDescent="0.35">
      <c r="B18" s="14">
        <v>11</v>
      </c>
      <c r="C18" s="96" t="s">
        <v>13</v>
      </c>
      <c r="D18" s="97"/>
      <c r="E18" s="97"/>
      <c r="F18" s="97"/>
      <c r="G18" s="97"/>
    </row>
    <row r="19" spans="2:7" s="13" customFormat="1" ht="11.5" x14ac:dyDescent="0.35">
      <c r="B19" s="92"/>
    </row>
    <row r="20" spans="2:7" s="13" customFormat="1" ht="11.5" x14ac:dyDescent="0.35">
      <c r="B20" s="92" t="s">
        <v>14</v>
      </c>
    </row>
    <row r="21" spans="2:7" s="13" customFormat="1" ht="11.5" x14ac:dyDescent="0.35">
      <c r="B21" s="15">
        <v>12</v>
      </c>
      <c r="C21" s="151" t="s">
        <v>15</v>
      </c>
      <c r="D21" s="151"/>
      <c r="E21" s="151"/>
      <c r="F21" s="151"/>
      <c r="G21" s="151"/>
    </row>
    <row r="22" spans="2:7" s="13" customFormat="1" ht="11.5" x14ac:dyDescent="0.35">
      <c r="B22" s="15">
        <v>13</v>
      </c>
      <c r="C22" s="151" t="s">
        <v>16</v>
      </c>
      <c r="D22" s="151"/>
      <c r="E22" s="151"/>
      <c r="F22" s="151"/>
      <c r="G22" s="151"/>
    </row>
    <row r="23" spans="2:7" s="13" customFormat="1" ht="11.5" x14ac:dyDescent="0.35">
      <c r="B23" s="15">
        <v>14</v>
      </c>
      <c r="C23" s="151" t="s">
        <v>17</v>
      </c>
      <c r="D23" s="151"/>
      <c r="E23" s="151"/>
      <c r="F23" s="151"/>
      <c r="G23" s="151"/>
    </row>
    <row r="24" spans="2:7" s="13" customFormat="1" ht="25.25" customHeight="1" x14ac:dyDescent="0.35">
      <c r="B24" s="15">
        <v>15</v>
      </c>
      <c r="C24" s="152" t="s">
        <v>18</v>
      </c>
      <c r="D24" s="152"/>
      <c r="E24" s="152"/>
      <c r="F24" s="152"/>
      <c r="G24" s="152"/>
    </row>
    <row r="25" spans="2:7" s="13" customFormat="1" ht="11.5" x14ac:dyDescent="0.35">
      <c r="B25" s="15">
        <v>16</v>
      </c>
      <c r="C25" s="151" t="s">
        <v>19</v>
      </c>
      <c r="D25" s="151"/>
      <c r="E25" s="151"/>
      <c r="F25" s="151"/>
      <c r="G25" s="151"/>
    </row>
    <row r="26" spans="2:7" s="13" customFormat="1" ht="11.5" x14ac:dyDescent="0.35">
      <c r="B26" s="15">
        <v>17</v>
      </c>
      <c r="C26" s="151" t="s">
        <v>20</v>
      </c>
      <c r="D26" s="151"/>
      <c r="E26" s="151"/>
      <c r="F26" s="151"/>
      <c r="G26" s="151"/>
    </row>
    <row r="27" spans="2:7" s="13" customFormat="1" ht="11.5" x14ac:dyDescent="0.35">
      <c r="B27" s="15">
        <v>18</v>
      </c>
      <c r="C27" s="151" t="s">
        <v>21</v>
      </c>
      <c r="D27" s="151"/>
      <c r="E27" s="151"/>
      <c r="F27" s="151"/>
      <c r="G27" s="151"/>
    </row>
    <row r="28" spans="2:7" s="9" customFormat="1" ht="11.5" x14ac:dyDescent="0.35">
      <c r="B28" s="93"/>
    </row>
    <row r="29" spans="2:7" s="13" customFormat="1" ht="11.5" x14ac:dyDescent="0.35">
      <c r="B29" s="92" t="s">
        <v>22</v>
      </c>
    </row>
    <row r="30" spans="2:7" s="13" customFormat="1" ht="11.5" x14ac:dyDescent="0.35">
      <c r="B30" s="15">
        <v>19</v>
      </c>
      <c r="C30" s="151" t="s">
        <v>23</v>
      </c>
      <c r="D30" s="151"/>
      <c r="E30" s="151"/>
      <c r="F30" s="151"/>
      <c r="G30" s="151"/>
    </row>
    <row r="31" spans="2:7" s="13" customFormat="1" ht="35" customHeight="1" x14ac:dyDescent="0.35">
      <c r="B31" s="15">
        <v>20</v>
      </c>
      <c r="C31" s="152" t="s">
        <v>24</v>
      </c>
      <c r="D31" s="152"/>
      <c r="E31" s="152"/>
      <c r="F31" s="152"/>
      <c r="G31" s="152"/>
    </row>
    <row r="32" spans="2:7" s="13" customFormat="1" ht="11.5" x14ac:dyDescent="0.35">
      <c r="B32" s="15">
        <v>21</v>
      </c>
      <c r="C32" s="152" t="s">
        <v>25</v>
      </c>
      <c r="D32" s="152"/>
      <c r="E32" s="152"/>
      <c r="F32" s="152"/>
      <c r="G32" s="152"/>
    </row>
    <row r="35" spans="2:7" s="9" customFormat="1" ht="11.5" x14ac:dyDescent="0.35">
      <c r="B35" s="16" t="s">
        <v>26</v>
      </c>
    </row>
    <row r="36" spans="2:7" s="9" customFormat="1" ht="11.5" x14ac:dyDescent="0.35"/>
    <row r="37" spans="2:7" s="9" customFormat="1" ht="45.5" customHeight="1" thickBot="1" x14ac:dyDescent="0.4">
      <c r="B37" s="17" t="s">
        <v>27</v>
      </c>
      <c r="C37" s="17" t="s">
        <v>28</v>
      </c>
      <c r="D37" s="17" t="s">
        <v>29</v>
      </c>
      <c r="E37" s="17" t="s">
        <v>30</v>
      </c>
      <c r="F37" s="17" t="s">
        <v>31</v>
      </c>
      <c r="G37" s="17" t="s">
        <v>32</v>
      </c>
    </row>
    <row r="38" spans="2:7" s="9" customFormat="1" ht="104" thickTop="1" x14ac:dyDescent="0.35">
      <c r="B38" s="18" t="s">
        <v>33</v>
      </c>
      <c r="C38" s="18" t="s">
        <v>34</v>
      </c>
      <c r="D38" s="18" t="s">
        <v>35</v>
      </c>
      <c r="E38" s="18" t="s">
        <v>36</v>
      </c>
      <c r="F38" s="19" t="s">
        <v>37</v>
      </c>
      <c r="G38" s="95" t="s">
        <v>38</v>
      </c>
    </row>
    <row r="39" spans="2:7" s="9" customFormat="1" ht="106.5" customHeight="1" x14ac:dyDescent="0.35">
      <c r="B39" s="88" t="s">
        <v>39</v>
      </c>
      <c r="C39" s="88" t="s">
        <v>34</v>
      </c>
      <c r="D39" s="88" t="s">
        <v>40</v>
      </c>
      <c r="E39" s="88" t="s">
        <v>41</v>
      </c>
      <c r="F39" s="88" t="s">
        <v>42</v>
      </c>
      <c r="G39" s="88" t="s">
        <v>43</v>
      </c>
    </row>
    <row r="40" spans="2:7" s="9" customFormat="1" ht="92" x14ac:dyDescent="0.35">
      <c r="B40" s="88" t="s">
        <v>39</v>
      </c>
      <c r="C40" s="88" t="s">
        <v>34</v>
      </c>
      <c r="D40" s="88" t="s">
        <v>44</v>
      </c>
      <c r="E40" s="89" t="s">
        <v>45</v>
      </c>
      <c r="F40" s="88" t="s">
        <v>46</v>
      </c>
      <c r="G40" s="88" t="s">
        <v>47</v>
      </c>
    </row>
    <row r="41" spans="2:7" s="9" customFormat="1" ht="115" x14ac:dyDescent="0.35">
      <c r="B41" s="88" t="s">
        <v>48</v>
      </c>
      <c r="C41" s="88" t="s">
        <v>34</v>
      </c>
      <c r="D41" s="88" t="s">
        <v>49</v>
      </c>
      <c r="E41" s="88" t="s">
        <v>50</v>
      </c>
      <c r="F41" s="88" t="s">
        <v>51</v>
      </c>
      <c r="G41" s="88" t="s">
        <v>52</v>
      </c>
    </row>
    <row r="42" spans="2:7" s="9" customFormat="1" ht="126.5" x14ac:dyDescent="0.35">
      <c r="B42" s="88" t="s">
        <v>53</v>
      </c>
      <c r="C42" s="88" t="s">
        <v>34</v>
      </c>
      <c r="D42" s="88" t="s">
        <v>54</v>
      </c>
      <c r="E42" s="90" t="s">
        <v>55</v>
      </c>
      <c r="F42" s="88" t="s">
        <v>56</v>
      </c>
      <c r="G42" s="88" t="s">
        <v>57</v>
      </c>
    </row>
    <row r="43" spans="2:7" s="9" customFormat="1" ht="57.5" x14ac:dyDescent="0.25">
      <c r="B43" s="88" t="s">
        <v>58</v>
      </c>
      <c r="C43" s="88" t="s">
        <v>59</v>
      </c>
      <c r="D43" s="88" t="s">
        <v>60</v>
      </c>
      <c r="E43" s="94" t="s">
        <v>61</v>
      </c>
      <c r="F43" s="88" t="s">
        <v>62</v>
      </c>
      <c r="G43" s="88" t="s">
        <v>63</v>
      </c>
    </row>
    <row r="44" spans="2:7" s="9" customFormat="1" ht="69" x14ac:dyDescent="0.35">
      <c r="B44" s="88" t="s">
        <v>58</v>
      </c>
      <c r="C44" s="88" t="s">
        <v>64</v>
      </c>
      <c r="D44" s="88" t="s">
        <v>65</v>
      </c>
      <c r="E44" s="88" t="s">
        <v>66</v>
      </c>
      <c r="F44" s="88" t="s">
        <v>67</v>
      </c>
      <c r="G44" s="88" t="s">
        <v>68</v>
      </c>
    </row>
    <row r="45" spans="2:7" s="9" customFormat="1" ht="34.5" x14ac:dyDescent="0.35">
      <c r="B45" s="88" t="s">
        <v>69</v>
      </c>
      <c r="C45" s="88" t="s">
        <v>34</v>
      </c>
      <c r="D45" s="88" t="s">
        <v>70</v>
      </c>
      <c r="E45" s="88" t="s">
        <v>34</v>
      </c>
      <c r="F45" s="88" t="s">
        <v>71</v>
      </c>
      <c r="G45" s="88" t="s">
        <v>34</v>
      </c>
    </row>
    <row r="48" spans="2:7" x14ac:dyDescent="0.35">
      <c r="B48" s="16" t="s">
        <v>72</v>
      </c>
    </row>
    <row r="50" spans="2:7" ht="37.25" customHeight="1" x14ac:dyDescent="0.35">
      <c r="B50" s="87" t="s">
        <v>27</v>
      </c>
      <c r="C50" s="87" t="s">
        <v>28</v>
      </c>
      <c r="D50" s="87" t="s">
        <v>29</v>
      </c>
      <c r="E50" s="87" t="s">
        <v>30</v>
      </c>
      <c r="F50" s="87" t="s">
        <v>31</v>
      </c>
      <c r="G50" s="87" t="s">
        <v>32</v>
      </c>
    </row>
    <row r="51" spans="2:7" ht="103.5" x14ac:dyDescent="0.35">
      <c r="B51" s="88" t="s">
        <v>33</v>
      </c>
      <c r="C51" s="88" t="s">
        <v>34</v>
      </c>
      <c r="D51" s="88" t="s">
        <v>35</v>
      </c>
      <c r="E51" s="88" t="s">
        <v>36</v>
      </c>
      <c r="F51" s="88" t="s">
        <v>37</v>
      </c>
      <c r="G51" s="88" t="s">
        <v>38</v>
      </c>
    </row>
    <row r="52" spans="2:7" ht="57.5" x14ac:dyDescent="0.35">
      <c r="B52" s="88" t="s">
        <v>39</v>
      </c>
      <c r="C52" s="88" t="s">
        <v>34</v>
      </c>
      <c r="D52" s="88" t="s">
        <v>73</v>
      </c>
      <c r="E52" s="88" t="s">
        <v>74</v>
      </c>
      <c r="F52" s="88" t="s">
        <v>75</v>
      </c>
      <c r="G52" s="88" t="s">
        <v>43</v>
      </c>
    </row>
    <row r="53" spans="2:7" ht="92" x14ac:dyDescent="0.35">
      <c r="B53" s="88" t="s">
        <v>39</v>
      </c>
      <c r="C53" s="88" t="s">
        <v>34</v>
      </c>
      <c r="D53" s="88" t="s">
        <v>44</v>
      </c>
      <c r="E53" s="89" t="s">
        <v>45</v>
      </c>
      <c r="F53" s="88" t="s">
        <v>46</v>
      </c>
      <c r="G53" s="88" t="s">
        <v>76</v>
      </c>
    </row>
    <row r="54" spans="2:7" ht="115" x14ac:dyDescent="0.35">
      <c r="B54" s="88" t="s">
        <v>48</v>
      </c>
      <c r="C54" s="88" t="s">
        <v>34</v>
      </c>
      <c r="D54" s="88" t="s">
        <v>49</v>
      </c>
      <c r="E54" s="88" t="s">
        <v>50</v>
      </c>
      <c r="F54" s="88" t="s">
        <v>77</v>
      </c>
      <c r="G54" s="88" t="s">
        <v>78</v>
      </c>
    </row>
    <row r="55" spans="2:7" ht="69" x14ac:dyDescent="0.35">
      <c r="B55" s="88" t="s">
        <v>53</v>
      </c>
      <c r="C55" s="88" t="s">
        <v>34</v>
      </c>
      <c r="D55" s="88" t="s">
        <v>54</v>
      </c>
      <c r="E55" s="88" t="s">
        <v>79</v>
      </c>
      <c r="F55" s="88" t="s">
        <v>56</v>
      </c>
      <c r="G55" s="88" t="s">
        <v>80</v>
      </c>
    </row>
    <row r="56" spans="2:7" ht="46" x14ac:dyDescent="0.35">
      <c r="B56" s="88" t="s">
        <v>58</v>
      </c>
      <c r="C56" s="88" t="s">
        <v>59</v>
      </c>
      <c r="D56" s="88" t="s">
        <v>60</v>
      </c>
      <c r="E56" s="88" t="s">
        <v>81</v>
      </c>
      <c r="F56" s="88" t="s">
        <v>62</v>
      </c>
      <c r="G56" s="88" t="s">
        <v>63</v>
      </c>
    </row>
    <row r="57" spans="2:7" ht="69" x14ac:dyDescent="0.35">
      <c r="B57" s="88" t="s">
        <v>58</v>
      </c>
      <c r="C57" s="88" t="s">
        <v>64</v>
      </c>
      <c r="D57" s="88" t="s">
        <v>65</v>
      </c>
      <c r="E57" s="88" t="s">
        <v>66</v>
      </c>
      <c r="F57" s="88" t="s">
        <v>67</v>
      </c>
      <c r="G57" s="88" t="s">
        <v>68</v>
      </c>
    </row>
    <row r="58" spans="2:7" ht="34.5" x14ac:dyDescent="0.35">
      <c r="B58" s="88" t="s">
        <v>82</v>
      </c>
      <c r="C58" s="88" t="s">
        <v>34</v>
      </c>
      <c r="D58" s="88" t="s">
        <v>83</v>
      </c>
      <c r="E58" s="91" t="s">
        <v>34</v>
      </c>
      <c r="F58" s="88" t="s">
        <v>84</v>
      </c>
      <c r="G58" s="91" t="s">
        <v>34</v>
      </c>
    </row>
    <row r="61" spans="2:7" s="9" customFormat="1" ht="11.5" x14ac:dyDescent="0.25">
      <c r="B61" s="28" t="s">
        <v>85</v>
      </c>
      <c r="C61" s="11"/>
    </row>
    <row r="62" spans="2:7" s="9" customFormat="1" ht="14" x14ac:dyDescent="0.3">
      <c r="B62" s="11"/>
      <c r="C62" s="85" t="s">
        <v>86</v>
      </c>
    </row>
    <row r="63" spans="2:7" s="9" customFormat="1" ht="11.5" x14ac:dyDescent="0.25">
      <c r="B63" s="11"/>
      <c r="C63" s="11" t="s">
        <v>87</v>
      </c>
    </row>
    <row r="64" spans="2:7" s="9" customFormat="1" ht="11.5" x14ac:dyDescent="0.25">
      <c r="B64" s="11"/>
      <c r="C64" s="11" t="s">
        <v>88</v>
      </c>
    </row>
  </sheetData>
  <sheetProtection algorithmName="SHA-512" hashValue="tRmajkNMc5gkRu1KR0ldwP90d6hh3ChinT8LgXFHeFb00bu7h+70Mc0EpYQ/Hwiy4J+TdLY7DTYVJjrKg1Yy5g==" saltValue="+PZ/ZvKewoSEgcJns222aw==" spinCount="100000" sheet="1" objects="1" scenarios="1"/>
  <mergeCells count="19">
    <mergeCell ref="C27:G27"/>
    <mergeCell ref="C30:G30"/>
    <mergeCell ref="C31:G31"/>
    <mergeCell ref="C32:G32"/>
    <mergeCell ref="C14:G14"/>
    <mergeCell ref="C16:G16"/>
    <mergeCell ref="C21:G21"/>
    <mergeCell ref="C22:G22"/>
    <mergeCell ref="C23:G23"/>
    <mergeCell ref="C24:G24"/>
    <mergeCell ref="C25:G25"/>
    <mergeCell ref="C26:G26"/>
    <mergeCell ref="C13:G13"/>
    <mergeCell ref="C11:G11"/>
    <mergeCell ref="A2:D2"/>
    <mergeCell ref="C8:G8"/>
    <mergeCell ref="C9:G9"/>
    <mergeCell ref="C10:G10"/>
    <mergeCell ref="C12:G12"/>
  </mergeCells>
  <hyperlinks>
    <hyperlink ref="C62" r:id="rId1" xr:uid="{ACB44B71-5838-4F86-B228-9936BB8FA8EA}"/>
  </hyperlinks>
  <pageMargins left="0.7" right="0.7" top="0.75" bottom="0.75" header="0.3" footer="0.3"/>
  <pageSetup paperSize="9" orientation="portrait"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06695-54AC-48C1-8C1F-C99CF51CEC9C}">
  <dimension ref="A2:I11"/>
  <sheetViews>
    <sheetView workbookViewId="0">
      <selection activeCell="C10" sqref="C10"/>
    </sheetView>
  </sheetViews>
  <sheetFormatPr defaultColWidth="9" defaultRowHeight="14.5" x14ac:dyDescent="0.35"/>
  <cols>
    <col min="1" max="1" width="9" style="3"/>
    <col min="2" max="2" width="43.1796875" style="3" customWidth="1"/>
    <col min="3" max="3" width="47" style="3" customWidth="1"/>
    <col min="4" max="16384" width="9" style="3"/>
  </cols>
  <sheetData>
    <row r="2" spans="1:9" ht="17.75" customHeight="1" x14ac:dyDescent="0.35">
      <c r="A2" s="153"/>
      <c r="B2" s="153"/>
      <c r="C2" s="153"/>
      <c r="D2" s="153"/>
      <c r="E2" s="153"/>
    </row>
    <row r="3" spans="1:9" ht="30" customHeight="1" x14ac:dyDescent="0.35">
      <c r="A3" s="1" t="s">
        <v>89</v>
      </c>
      <c r="B3" s="1"/>
      <c r="C3" s="1"/>
      <c r="D3" s="1"/>
      <c r="E3" s="1"/>
      <c r="F3" s="1"/>
      <c r="G3" s="1"/>
      <c r="H3" s="1"/>
      <c r="I3" s="1"/>
    </row>
    <row r="6" spans="1:9" ht="26.75" customHeight="1" x14ac:dyDescent="0.35">
      <c r="B6" s="154" t="s">
        <v>90</v>
      </c>
      <c r="C6" s="154"/>
    </row>
    <row r="7" spans="1:9" ht="27" customHeight="1" x14ac:dyDescent="0.35">
      <c r="B7" s="84" t="s">
        <v>91</v>
      </c>
      <c r="C7" s="83"/>
    </row>
    <row r="8" spans="1:9" ht="27" customHeight="1" x14ac:dyDescent="0.35">
      <c r="B8" s="84" t="s">
        <v>92</v>
      </c>
      <c r="C8" s="83"/>
    </row>
    <row r="9" spans="1:9" ht="27" customHeight="1" x14ac:dyDescent="0.35">
      <c r="B9" s="84" t="s">
        <v>93</v>
      </c>
      <c r="C9" s="83"/>
    </row>
    <row r="10" spans="1:9" ht="27" customHeight="1" x14ac:dyDescent="0.35">
      <c r="B10" s="84" t="s">
        <v>94</v>
      </c>
      <c r="C10" s="83"/>
    </row>
    <row r="11" spans="1:9" ht="27" customHeight="1" x14ac:dyDescent="0.35">
      <c r="B11" s="84" t="s">
        <v>95</v>
      </c>
      <c r="C11" s="83"/>
    </row>
  </sheetData>
  <sheetProtection algorithmName="SHA-512" hashValue="xlqZYK+dR5+V6eHnDKUKteQAc0iAC+DpdMbZxoj69VtPUqh7zS5W3lmRnkHZnZwOy4B7rCnY5dF8St6J79X9DA==" saltValue="L/yOVuf77glsTYsHobCDAg==" spinCount="100000" sheet="1" objects="1" scenarios="1"/>
  <mergeCells count="2">
    <mergeCell ref="A2:E2"/>
    <mergeCell ref="B6:C6"/>
  </mergeCells>
  <pageMargins left="0.7" right="0.7" top="0.75" bottom="0.75" header="0.3" footer="0.3"/>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84E73-1425-4007-B440-7103CE50C090}">
  <dimension ref="A1:N78"/>
  <sheetViews>
    <sheetView tabSelected="1" topLeftCell="A34" zoomScale="90" zoomScaleNormal="90" workbookViewId="0">
      <selection activeCell="F79" sqref="F79"/>
    </sheetView>
  </sheetViews>
  <sheetFormatPr defaultColWidth="26.1796875" defaultRowHeight="14.5" x14ac:dyDescent="0.35"/>
  <cols>
    <col min="1" max="1" width="10.26953125" style="101" customWidth="1"/>
    <col min="2" max="2" width="67.54296875" style="101" customWidth="1"/>
    <col min="3" max="3" width="4.36328125" style="101" customWidth="1"/>
    <col min="4" max="5" width="17.54296875" style="102" customWidth="1"/>
    <col min="6" max="6" width="17.54296875" style="101" customWidth="1"/>
    <col min="7" max="8" width="17.54296875" style="102" customWidth="1"/>
    <col min="9" max="9" width="17.54296875" style="101" customWidth="1"/>
    <col min="10" max="11" width="17.54296875" style="102" customWidth="1"/>
    <col min="12" max="12" width="17.54296875" style="101" customWidth="1"/>
    <col min="13" max="14" width="17.54296875" style="102" customWidth="1"/>
    <col min="15" max="16384" width="26.1796875" style="101"/>
  </cols>
  <sheetData>
    <row r="1" spans="1:14" ht="18.75" customHeight="1" x14ac:dyDescent="0.35">
      <c r="A1" s="138" t="s">
        <v>96</v>
      </c>
      <c r="B1" s="139"/>
      <c r="D1" s="140"/>
      <c r="E1" s="140"/>
      <c r="G1" s="140"/>
      <c r="H1" s="140"/>
      <c r="J1" s="140"/>
      <c r="K1" s="140"/>
      <c r="M1" s="140"/>
      <c r="N1" s="140"/>
    </row>
    <row r="2" spans="1:14" ht="18.75" customHeight="1" x14ac:dyDescent="0.35">
      <c r="A2" s="141" t="s">
        <v>97</v>
      </c>
      <c r="B2" s="142" t="s">
        <v>97</v>
      </c>
      <c r="C2" s="104" t="s">
        <v>97</v>
      </c>
      <c r="D2" s="155" t="s">
        <v>98</v>
      </c>
      <c r="E2" s="155"/>
      <c r="G2" s="155" t="s">
        <v>99</v>
      </c>
      <c r="H2" s="155"/>
      <c r="J2" s="155" t="s">
        <v>100</v>
      </c>
      <c r="K2" s="155"/>
      <c r="M2" s="155" t="s">
        <v>101</v>
      </c>
      <c r="N2" s="155"/>
    </row>
    <row r="3" spans="1:14" ht="18.75" customHeight="1" x14ac:dyDescent="0.35">
      <c r="A3" s="143" t="s">
        <v>102</v>
      </c>
      <c r="B3" s="144" t="s">
        <v>103</v>
      </c>
      <c r="C3" s="136" t="s">
        <v>97</v>
      </c>
      <c r="D3" s="145" t="s">
        <v>104</v>
      </c>
      <c r="E3" s="145" t="s">
        <v>105</v>
      </c>
      <c r="G3" s="145" t="s">
        <v>104</v>
      </c>
      <c r="H3" s="145" t="s">
        <v>105</v>
      </c>
      <c r="J3" s="145" t="s">
        <v>104</v>
      </c>
      <c r="K3" s="145" t="s">
        <v>105</v>
      </c>
      <c r="M3" s="145" t="s">
        <v>104</v>
      </c>
      <c r="N3" s="145" t="s">
        <v>105</v>
      </c>
    </row>
    <row r="4" spans="1:14" ht="10.5" customHeight="1" x14ac:dyDescent="0.35">
      <c r="A4" s="146"/>
      <c r="B4" s="133"/>
      <c r="C4" s="133"/>
      <c r="D4" s="106"/>
      <c r="E4" s="106"/>
      <c r="G4" s="106"/>
      <c r="H4" s="106"/>
      <c r="J4" s="106"/>
      <c r="K4" s="106"/>
      <c r="M4" s="106"/>
      <c r="N4" s="106"/>
    </row>
    <row r="5" spans="1:14" ht="17.25" customHeight="1" x14ac:dyDescent="0.35">
      <c r="A5" s="156" t="s">
        <v>106</v>
      </c>
      <c r="B5" s="157"/>
      <c r="C5" s="133"/>
      <c r="D5" s="105" t="s">
        <v>107</v>
      </c>
      <c r="E5" s="105"/>
      <c r="G5" s="105" t="s">
        <v>107</v>
      </c>
      <c r="H5" s="105"/>
      <c r="J5" s="105" t="s">
        <v>107</v>
      </c>
      <c r="K5" s="105"/>
      <c r="M5" s="105" t="s">
        <v>107</v>
      </c>
      <c r="N5" s="105"/>
    </row>
    <row r="6" spans="1:14" ht="16.5" customHeight="1" x14ac:dyDescent="0.35">
      <c r="A6" s="147"/>
      <c r="B6" s="148"/>
      <c r="C6" s="133"/>
      <c r="D6" s="129" t="s">
        <v>108</v>
      </c>
      <c r="E6" s="129"/>
      <c r="G6" s="129" t="s">
        <v>108</v>
      </c>
      <c r="H6" s="129"/>
      <c r="J6" s="129" t="s">
        <v>108</v>
      </c>
      <c r="K6" s="129"/>
      <c r="M6" s="129" t="s">
        <v>108</v>
      </c>
      <c r="N6" s="129"/>
    </row>
    <row r="7" spans="1:14" ht="18.75" customHeight="1" x14ac:dyDescent="0.35">
      <c r="A7" s="107" t="s">
        <v>109</v>
      </c>
      <c r="B7" s="107" t="s">
        <v>110</v>
      </c>
      <c r="C7" s="104"/>
      <c r="D7" s="2"/>
      <c r="E7" s="106"/>
      <c r="G7" s="113">
        <f>D7</f>
        <v>0</v>
      </c>
      <c r="H7" s="106"/>
      <c r="J7" s="113">
        <f>G7</f>
        <v>0</v>
      </c>
      <c r="K7" s="106"/>
      <c r="M7" s="113">
        <f>D7+G7+J7</f>
        <v>0</v>
      </c>
      <c r="N7" s="106"/>
    </row>
    <row r="8" spans="1:14" ht="18.75" customHeight="1" x14ac:dyDescent="0.35">
      <c r="A8" s="110" t="s">
        <v>111</v>
      </c>
      <c r="B8" s="111" t="s">
        <v>112</v>
      </c>
      <c r="C8" s="104"/>
      <c r="D8" s="137"/>
      <c r="E8" s="134"/>
      <c r="G8" s="137"/>
      <c r="H8" s="134"/>
      <c r="J8" s="137"/>
      <c r="K8" s="134"/>
      <c r="M8" s="137"/>
      <c r="N8" s="134"/>
    </row>
    <row r="9" spans="1:14" ht="18.75" customHeight="1" x14ac:dyDescent="0.35">
      <c r="A9" s="107" t="s">
        <v>113</v>
      </c>
      <c r="B9" s="107" t="s">
        <v>114</v>
      </c>
      <c r="C9" s="104"/>
      <c r="D9" s="2"/>
      <c r="E9" s="106"/>
      <c r="G9" s="113">
        <f t="shared" ref="G9:G15" si="0">D9</f>
        <v>0</v>
      </c>
      <c r="H9" s="106"/>
      <c r="J9" s="113">
        <f>G9</f>
        <v>0</v>
      </c>
      <c r="K9" s="106"/>
      <c r="M9" s="113">
        <f t="shared" ref="M9:M15" si="1">D9+G9+J9</f>
        <v>0</v>
      </c>
      <c r="N9" s="106"/>
    </row>
    <row r="10" spans="1:14" ht="18.75" customHeight="1" x14ac:dyDescent="0.35">
      <c r="A10" s="107" t="s">
        <v>115</v>
      </c>
      <c r="B10" s="107" t="s">
        <v>116</v>
      </c>
      <c r="C10" s="104"/>
      <c r="D10" s="2"/>
      <c r="E10" s="106"/>
      <c r="G10" s="113">
        <f t="shared" si="0"/>
        <v>0</v>
      </c>
      <c r="H10" s="106"/>
      <c r="J10" s="113">
        <f t="shared" ref="J10:J15" si="2">G10</f>
        <v>0</v>
      </c>
      <c r="K10" s="106"/>
      <c r="M10" s="113">
        <f t="shared" si="1"/>
        <v>0</v>
      </c>
      <c r="N10" s="106"/>
    </row>
    <row r="11" spans="1:14" ht="18.75" customHeight="1" x14ac:dyDescent="0.35">
      <c r="A11" s="107" t="s">
        <v>117</v>
      </c>
      <c r="B11" s="107" t="s">
        <v>118</v>
      </c>
      <c r="C11" s="104"/>
      <c r="D11" s="2"/>
      <c r="E11" s="106"/>
      <c r="G11" s="113">
        <f t="shared" si="0"/>
        <v>0</v>
      </c>
      <c r="H11" s="106"/>
      <c r="J11" s="113">
        <f t="shared" si="2"/>
        <v>0</v>
      </c>
      <c r="K11" s="106"/>
      <c r="M11" s="113">
        <f t="shared" si="1"/>
        <v>0</v>
      </c>
      <c r="N11" s="106"/>
    </row>
    <row r="12" spans="1:14" ht="18.75" customHeight="1" x14ac:dyDescent="0.35">
      <c r="A12" s="107" t="s">
        <v>119</v>
      </c>
      <c r="B12" s="107" t="s">
        <v>120</v>
      </c>
      <c r="C12" s="104"/>
      <c r="D12" s="2"/>
      <c r="E12" s="106"/>
      <c r="G12" s="113">
        <f t="shared" si="0"/>
        <v>0</v>
      </c>
      <c r="H12" s="106"/>
      <c r="J12" s="113">
        <f t="shared" si="2"/>
        <v>0</v>
      </c>
      <c r="K12" s="106"/>
      <c r="M12" s="113">
        <f t="shared" si="1"/>
        <v>0</v>
      </c>
      <c r="N12" s="106"/>
    </row>
    <row r="13" spans="1:14" ht="18.75" customHeight="1" x14ac:dyDescent="0.35">
      <c r="A13" s="107" t="s">
        <v>121</v>
      </c>
      <c r="B13" s="107" t="s">
        <v>122</v>
      </c>
      <c r="C13" s="104"/>
      <c r="D13" s="2"/>
      <c r="E13" s="106"/>
      <c r="G13" s="113">
        <f t="shared" si="0"/>
        <v>0</v>
      </c>
      <c r="H13" s="106"/>
      <c r="J13" s="113">
        <f t="shared" si="2"/>
        <v>0</v>
      </c>
      <c r="K13" s="106"/>
      <c r="M13" s="113">
        <f t="shared" si="1"/>
        <v>0</v>
      </c>
      <c r="N13" s="106"/>
    </row>
    <row r="14" spans="1:14" ht="18.75" customHeight="1" x14ac:dyDescent="0.35">
      <c r="A14" s="107" t="s">
        <v>123</v>
      </c>
      <c r="B14" s="107" t="s">
        <v>124</v>
      </c>
      <c r="C14" s="104"/>
      <c r="D14" s="2"/>
      <c r="E14" s="106"/>
      <c r="G14" s="113">
        <f t="shared" si="0"/>
        <v>0</v>
      </c>
      <c r="H14" s="106"/>
      <c r="J14" s="113">
        <f t="shared" si="2"/>
        <v>0</v>
      </c>
      <c r="K14" s="106"/>
      <c r="M14" s="113">
        <f t="shared" si="1"/>
        <v>0</v>
      </c>
      <c r="N14" s="106"/>
    </row>
    <row r="15" spans="1:14" ht="18.75" customHeight="1" x14ac:dyDescent="0.35">
      <c r="A15" s="107" t="s">
        <v>125</v>
      </c>
      <c r="B15" s="107" t="s">
        <v>126</v>
      </c>
      <c r="C15" s="104"/>
      <c r="D15" s="2"/>
      <c r="E15" s="106"/>
      <c r="G15" s="113">
        <f t="shared" si="0"/>
        <v>0</v>
      </c>
      <c r="H15" s="106"/>
      <c r="J15" s="113">
        <f t="shared" si="2"/>
        <v>0</v>
      </c>
      <c r="K15" s="106"/>
      <c r="M15" s="113">
        <f t="shared" si="1"/>
        <v>0</v>
      </c>
      <c r="N15" s="106"/>
    </row>
    <row r="16" spans="1:14" ht="18.75" customHeight="1" x14ac:dyDescent="0.35">
      <c r="A16" s="132"/>
      <c r="B16" s="133"/>
      <c r="C16" s="133"/>
      <c r="D16" s="134"/>
      <c r="E16" s="134"/>
      <c r="G16" s="134"/>
      <c r="H16" s="134"/>
      <c r="J16" s="134"/>
      <c r="K16" s="134"/>
      <c r="M16" s="134"/>
      <c r="N16" s="134"/>
    </row>
    <row r="17" spans="1:14" ht="14.25" customHeight="1" x14ac:dyDescent="0.35">
      <c r="A17" s="135" t="s">
        <v>39</v>
      </c>
      <c r="B17" s="136"/>
      <c r="C17" s="133"/>
      <c r="D17" s="105" t="s">
        <v>127</v>
      </c>
      <c r="E17" s="105" t="s">
        <v>128</v>
      </c>
      <c r="G17" s="105" t="s">
        <v>127</v>
      </c>
      <c r="H17" s="105" t="s">
        <v>128</v>
      </c>
      <c r="J17" s="105" t="s">
        <v>127</v>
      </c>
      <c r="K17" s="105" t="s">
        <v>128</v>
      </c>
      <c r="M17" s="105" t="s">
        <v>127</v>
      </c>
      <c r="N17" s="105" t="s">
        <v>128</v>
      </c>
    </row>
    <row r="18" spans="1:14" ht="18.75" customHeight="1" x14ac:dyDescent="0.35">
      <c r="A18" s="124"/>
      <c r="B18" s="104"/>
      <c r="C18" s="133"/>
      <c r="D18" s="129" t="s">
        <v>129</v>
      </c>
      <c r="E18" s="129" t="s">
        <v>130</v>
      </c>
      <c r="G18" s="129" t="s">
        <v>129</v>
      </c>
      <c r="H18" s="129" t="s">
        <v>130</v>
      </c>
      <c r="J18" s="129" t="s">
        <v>129</v>
      </c>
      <c r="K18" s="129" t="s">
        <v>130</v>
      </c>
      <c r="M18" s="129" t="s">
        <v>129</v>
      </c>
      <c r="N18" s="129" t="s">
        <v>130</v>
      </c>
    </row>
    <row r="19" spans="1:14" ht="18.75" customHeight="1" x14ac:dyDescent="0.35">
      <c r="A19" s="107" t="s">
        <v>73</v>
      </c>
      <c r="B19" s="107" t="s">
        <v>131</v>
      </c>
      <c r="C19" s="104"/>
      <c r="D19" s="113">
        <f>SUM(D21:D32)</f>
        <v>0</v>
      </c>
      <c r="E19" s="109">
        <f>SUM(E21:E32)</f>
        <v>0</v>
      </c>
      <c r="G19" s="113">
        <f>D19</f>
        <v>0</v>
      </c>
      <c r="H19" s="109">
        <f>E19</f>
        <v>0</v>
      </c>
      <c r="J19" s="113">
        <f>G19</f>
        <v>0</v>
      </c>
      <c r="K19" s="109">
        <f>H19</f>
        <v>0</v>
      </c>
      <c r="M19" s="113">
        <f>D19+G19+J19</f>
        <v>0</v>
      </c>
      <c r="N19" s="109">
        <f>E19+H19+K19</f>
        <v>0</v>
      </c>
    </row>
    <row r="20" spans="1:14" ht="18.75" customHeight="1" x14ac:dyDescent="0.35">
      <c r="A20" s="110" t="s">
        <v>111</v>
      </c>
      <c r="B20" s="111" t="s">
        <v>132</v>
      </c>
      <c r="C20" s="104"/>
      <c r="D20" s="137"/>
      <c r="E20" s="137"/>
      <c r="G20" s="137"/>
      <c r="H20" s="137"/>
      <c r="J20" s="137"/>
      <c r="K20" s="137"/>
      <c r="M20" s="137"/>
      <c r="N20" s="137"/>
    </row>
    <row r="21" spans="1:14" ht="18.75" customHeight="1" x14ac:dyDescent="0.35">
      <c r="A21" s="107" t="s">
        <v>133</v>
      </c>
      <c r="B21" s="107" t="s">
        <v>134</v>
      </c>
      <c r="C21" s="104"/>
      <c r="D21" s="2"/>
      <c r="E21" s="82"/>
      <c r="G21" s="113">
        <f t="shared" ref="G21:G32" si="3">D21</f>
        <v>0</v>
      </c>
      <c r="H21" s="109">
        <f t="shared" ref="H21:H32" si="4">E21</f>
        <v>0</v>
      </c>
      <c r="J21" s="113">
        <f>G21</f>
        <v>0</v>
      </c>
      <c r="K21" s="109">
        <f>H21</f>
        <v>0</v>
      </c>
      <c r="M21" s="113">
        <f t="shared" ref="M21:M32" si="5">D21+G21+J21</f>
        <v>0</v>
      </c>
      <c r="N21" s="109">
        <f t="shared" ref="N21:N32" si="6">E21+H21+K21</f>
        <v>0</v>
      </c>
    </row>
    <row r="22" spans="1:14" ht="18.75" customHeight="1" x14ac:dyDescent="0.35">
      <c r="A22" s="107" t="s">
        <v>135</v>
      </c>
      <c r="B22" s="107" t="s">
        <v>136</v>
      </c>
      <c r="C22" s="104"/>
      <c r="D22" s="2"/>
      <c r="E22" s="82"/>
      <c r="G22" s="113">
        <f t="shared" si="3"/>
        <v>0</v>
      </c>
      <c r="H22" s="109">
        <f t="shared" si="4"/>
        <v>0</v>
      </c>
      <c r="J22" s="113">
        <f t="shared" ref="J22:J29" si="7">G22</f>
        <v>0</v>
      </c>
      <c r="K22" s="109">
        <f t="shared" ref="K22:K29" si="8">H22</f>
        <v>0</v>
      </c>
      <c r="M22" s="113">
        <f t="shared" si="5"/>
        <v>0</v>
      </c>
      <c r="N22" s="109">
        <f t="shared" si="6"/>
        <v>0</v>
      </c>
    </row>
    <row r="23" spans="1:14" ht="18.75" customHeight="1" x14ac:dyDescent="0.35">
      <c r="A23" s="107" t="s">
        <v>137</v>
      </c>
      <c r="B23" s="107" t="s">
        <v>138</v>
      </c>
      <c r="C23" s="104"/>
      <c r="D23" s="2"/>
      <c r="E23" s="82"/>
      <c r="G23" s="113">
        <f t="shared" si="3"/>
        <v>0</v>
      </c>
      <c r="H23" s="109">
        <f t="shared" si="4"/>
        <v>0</v>
      </c>
      <c r="J23" s="113">
        <f t="shared" si="7"/>
        <v>0</v>
      </c>
      <c r="K23" s="109">
        <f t="shared" si="8"/>
        <v>0</v>
      </c>
      <c r="M23" s="113">
        <f t="shared" si="5"/>
        <v>0</v>
      </c>
      <c r="N23" s="109">
        <f t="shared" si="6"/>
        <v>0</v>
      </c>
    </row>
    <row r="24" spans="1:14" ht="18.75" customHeight="1" x14ac:dyDescent="0.35">
      <c r="A24" s="107" t="s">
        <v>139</v>
      </c>
      <c r="B24" s="107" t="s">
        <v>140</v>
      </c>
      <c r="C24" s="104"/>
      <c r="D24" s="2"/>
      <c r="E24" s="82"/>
      <c r="G24" s="113">
        <f t="shared" si="3"/>
        <v>0</v>
      </c>
      <c r="H24" s="109">
        <f t="shared" si="4"/>
        <v>0</v>
      </c>
      <c r="J24" s="113">
        <f t="shared" si="7"/>
        <v>0</v>
      </c>
      <c r="K24" s="109">
        <f t="shared" si="8"/>
        <v>0</v>
      </c>
      <c r="M24" s="113">
        <f t="shared" si="5"/>
        <v>0</v>
      </c>
      <c r="N24" s="109">
        <f t="shared" si="6"/>
        <v>0</v>
      </c>
    </row>
    <row r="25" spans="1:14" ht="24" customHeight="1" x14ac:dyDescent="0.35">
      <c r="A25" s="107" t="s">
        <v>141</v>
      </c>
      <c r="B25" s="107" t="s">
        <v>142</v>
      </c>
      <c r="C25" s="104"/>
      <c r="D25" s="2"/>
      <c r="E25" s="82"/>
      <c r="G25" s="113">
        <f t="shared" si="3"/>
        <v>0</v>
      </c>
      <c r="H25" s="109">
        <f t="shared" si="4"/>
        <v>0</v>
      </c>
      <c r="J25" s="113">
        <f t="shared" si="7"/>
        <v>0</v>
      </c>
      <c r="K25" s="109">
        <f t="shared" si="8"/>
        <v>0</v>
      </c>
      <c r="M25" s="113">
        <f t="shared" si="5"/>
        <v>0</v>
      </c>
      <c r="N25" s="109">
        <f t="shared" si="6"/>
        <v>0</v>
      </c>
    </row>
    <row r="26" spans="1:14" ht="18.75" customHeight="1" x14ac:dyDescent="0.35">
      <c r="A26" s="107" t="s">
        <v>143</v>
      </c>
      <c r="B26" s="107" t="s">
        <v>144</v>
      </c>
      <c r="C26" s="104"/>
      <c r="D26" s="2"/>
      <c r="E26" s="82"/>
      <c r="G26" s="113">
        <f t="shared" si="3"/>
        <v>0</v>
      </c>
      <c r="H26" s="109">
        <f t="shared" si="4"/>
        <v>0</v>
      </c>
      <c r="J26" s="113">
        <f t="shared" si="7"/>
        <v>0</v>
      </c>
      <c r="K26" s="109">
        <f t="shared" si="8"/>
        <v>0</v>
      </c>
      <c r="M26" s="113">
        <f t="shared" si="5"/>
        <v>0</v>
      </c>
      <c r="N26" s="109">
        <f t="shared" si="6"/>
        <v>0</v>
      </c>
    </row>
    <row r="27" spans="1:14" ht="18.75" customHeight="1" x14ac:dyDescent="0.35">
      <c r="A27" s="107" t="s">
        <v>145</v>
      </c>
      <c r="B27" s="107" t="s">
        <v>146</v>
      </c>
      <c r="C27" s="104"/>
      <c r="D27" s="2"/>
      <c r="E27" s="82"/>
      <c r="G27" s="113">
        <f t="shared" si="3"/>
        <v>0</v>
      </c>
      <c r="H27" s="109">
        <f t="shared" si="4"/>
        <v>0</v>
      </c>
      <c r="J27" s="113">
        <f t="shared" si="7"/>
        <v>0</v>
      </c>
      <c r="K27" s="109">
        <f t="shared" si="8"/>
        <v>0</v>
      </c>
      <c r="M27" s="113">
        <f t="shared" si="5"/>
        <v>0</v>
      </c>
      <c r="N27" s="109">
        <f t="shared" si="6"/>
        <v>0</v>
      </c>
    </row>
    <row r="28" spans="1:14" ht="18.75" customHeight="1" x14ac:dyDescent="0.35">
      <c r="A28" s="107" t="s">
        <v>147</v>
      </c>
      <c r="B28" s="107" t="s">
        <v>148</v>
      </c>
      <c r="C28" s="104"/>
      <c r="D28" s="2"/>
      <c r="E28" s="82"/>
      <c r="G28" s="113">
        <f t="shared" si="3"/>
        <v>0</v>
      </c>
      <c r="H28" s="109">
        <f t="shared" si="4"/>
        <v>0</v>
      </c>
      <c r="J28" s="113">
        <f t="shared" si="7"/>
        <v>0</v>
      </c>
      <c r="K28" s="109">
        <f t="shared" si="8"/>
        <v>0</v>
      </c>
      <c r="M28" s="113">
        <f t="shared" si="5"/>
        <v>0</v>
      </c>
      <c r="N28" s="109">
        <f t="shared" si="6"/>
        <v>0</v>
      </c>
    </row>
    <row r="29" spans="1:14" ht="18.75" customHeight="1" x14ac:dyDescent="0.35">
      <c r="A29" s="130" t="s">
        <v>149</v>
      </c>
      <c r="B29" s="107" t="s">
        <v>150</v>
      </c>
      <c r="C29" s="104"/>
      <c r="D29" s="2"/>
      <c r="E29" s="82"/>
      <c r="G29" s="113">
        <f t="shared" si="3"/>
        <v>0</v>
      </c>
      <c r="H29" s="109">
        <f t="shared" si="4"/>
        <v>0</v>
      </c>
      <c r="J29" s="113">
        <f t="shared" si="7"/>
        <v>0</v>
      </c>
      <c r="K29" s="109">
        <f t="shared" si="8"/>
        <v>0</v>
      </c>
      <c r="M29" s="113">
        <f t="shared" si="5"/>
        <v>0</v>
      </c>
      <c r="N29" s="109">
        <f t="shared" si="6"/>
        <v>0</v>
      </c>
    </row>
    <row r="30" spans="1:14" ht="18.75" customHeight="1" x14ac:dyDescent="0.35">
      <c r="A30" s="130" t="s">
        <v>151</v>
      </c>
      <c r="B30" s="107" t="s">
        <v>152</v>
      </c>
      <c r="C30" s="104"/>
      <c r="D30" s="2"/>
      <c r="E30" s="82"/>
      <c r="F30" s="127"/>
      <c r="G30" s="113">
        <f t="shared" si="3"/>
        <v>0</v>
      </c>
      <c r="H30" s="109">
        <f t="shared" si="4"/>
        <v>0</v>
      </c>
      <c r="J30" s="113">
        <f t="shared" ref="J30:J32" si="9">G30</f>
        <v>0</v>
      </c>
      <c r="K30" s="109">
        <f t="shared" ref="K30:K32" si="10">H30</f>
        <v>0</v>
      </c>
      <c r="M30" s="113">
        <f t="shared" si="5"/>
        <v>0</v>
      </c>
      <c r="N30" s="109">
        <f t="shared" si="6"/>
        <v>0</v>
      </c>
    </row>
    <row r="31" spans="1:14" ht="18.75" customHeight="1" x14ac:dyDescent="0.35">
      <c r="A31" s="130" t="s">
        <v>153</v>
      </c>
      <c r="B31" s="131" t="s">
        <v>154</v>
      </c>
      <c r="C31" s="104"/>
      <c r="D31" s="2"/>
      <c r="E31" s="82"/>
      <c r="G31" s="113">
        <f t="shared" si="3"/>
        <v>0</v>
      </c>
      <c r="H31" s="109">
        <f t="shared" si="4"/>
        <v>0</v>
      </c>
      <c r="J31" s="113">
        <f t="shared" si="9"/>
        <v>0</v>
      </c>
      <c r="K31" s="109">
        <f t="shared" si="10"/>
        <v>0</v>
      </c>
      <c r="M31" s="113">
        <f t="shared" si="5"/>
        <v>0</v>
      </c>
      <c r="N31" s="109">
        <f t="shared" si="6"/>
        <v>0</v>
      </c>
    </row>
    <row r="32" spans="1:14" ht="18.75" customHeight="1" x14ac:dyDescent="0.35">
      <c r="A32" s="130" t="s">
        <v>155</v>
      </c>
      <c r="B32" s="107" t="s">
        <v>156</v>
      </c>
      <c r="C32" s="104"/>
      <c r="D32" s="2"/>
      <c r="E32" s="82"/>
      <c r="F32" s="127"/>
      <c r="G32" s="113">
        <f t="shared" si="3"/>
        <v>0</v>
      </c>
      <c r="H32" s="109">
        <f t="shared" si="4"/>
        <v>0</v>
      </c>
      <c r="J32" s="113">
        <f t="shared" si="9"/>
        <v>0</v>
      </c>
      <c r="K32" s="109">
        <f t="shared" si="10"/>
        <v>0</v>
      </c>
      <c r="M32" s="113">
        <f t="shared" si="5"/>
        <v>0</v>
      </c>
      <c r="N32" s="109">
        <f t="shared" si="6"/>
        <v>0</v>
      </c>
    </row>
    <row r="33" spans="1:14" ht="18.75" customHeight="1" x14ac:dyDescent="0.35">
      <c r="A33" s="110" t="s">
        <v>157</v>
      </c>
      <c r="B33" s="111" t="s">
        <v>158</v>
      </c>
      <c r="C33" s="115"/>
      <c r="D33" s="114"/>
      <c r="E33" s="114"/>
      <c r="G33" s="114"/>
      <c r="H33" s="114"/>
      <c r="J33" s="114"/>
      <c r="K33" s="114"/>
      <c r="M33" s="114"/>
      <c r="N33" s="114"/>
    </row>
    <row r="34" spans="1:14" ht="18.75" customHeight="1" x14ac:dyDescent="0.35">
      <c r="A34" s="107" t="s">
        <v>159</v>
      </c>
      <c r="B34" s="107" t="s">
        <v>160</v>
      </c>
      <c r="C34" s="123"/>
      <c r="D34" s="2"/>
      <c r="E34" s="82"/>
      <c r="G34" s="113">
        <f>D34</f>
        <v>0</v>
      </c>
      <c r="H34" s="109">
        <f>E34</f>
        <v>0</v>
      </c>
      <c r="J34" s="113">
        <f>G34</f>
        <v>0</v>
      </c>
      <c r="K34" s="109">
        <f>H34</f>
        <v>0</v>
      </c>
      <c r="M34" s="113">
        <f t="shared" ref="M34:M39" si="11">D34+G34+J34</f>
        <v>0</v>
      </c>
      <c r="N34" s="109">
        <f>K34</f>
        <v>0</v>
      </c>
    </row>
    <row r="35" spans="1:14" ht="18.75" customHeight="1" x14ac:dyDescent="0.35">
      <c r="A35" s="107" t="s">
        <v>161</v>
      </c>
      <c r="B35" s="107" t="s">
        <v>162</v>
      </c>
      <c r="C35" s="123"/>
      <c r="D35" s="2"/>
      <c r="E35" s="82"/>
      <c r="G35" s="113">
        <f>D35</f>
        <v>0</v>
      </c>
      <c r="H35" s="109">
        <f t="shared" ref="H35:H39" si="12">E35</f>
        <v>0</v>
      </c>
      <c r="J35" s="113">
        <f t="shared" ref="J35:K39" si="13">G35</f>
        <v>0</v>
      </c>
      <c r="K35" s="109">
        <f t="shared" si="13"/>
        <v>0</v>
      </c>
      <c r="M35" s="113">
        <f t="shared" si="11"/>
        <v>0</v>
      </c>
      <c r="N35" s="109">
        <f t="shared" ref="N35:N39" si="14">K35</f>
        <v>0</v>
      </c>
    </row>
    <row r="36" spans="1:14" ht="18.75" customHeight="1" x14ac:dyDescent="0.35">
      <c r="A36" s="107" t="s">
        <v>163</v>
      </c>
      <c r="B36" s="107" t="s">
        <v>164</v>
      </c>
      <c r="C36" s="123"/>
      <c r="D36" s="2"/>
      <c r="E36" s="82"/>
      <c r="G36" s="113">
        <f>D36</f>
        <v>0</v>
      </c>
      <c r="H36" s="109">
        <f t="shared" si="12"/>
        <v>0</v>
      </c>
      <c r="J36" s="113">
        <f t="shared" si="13"/>
        <v>0</v>
      </c>
      <c r="K36" s="109">
        <f t="shared" si="13"/>
        <v>0</v>
      </c>
      <c r="M36" s="113">
        <f t="shared" si="11"/>
        <v>0</v>
      </c>
      <c r="N36" s="109">
        <f t="shared" si="14"/>
        <v>0</v>
      </c>
    </row>
    <row r="37" spans="1:14" ht="18.75" customHeight="1" x14ac:dyDescent="0.35">
      <c r="A37" s="107" t="s">
        <v>165</v>
      </c>
      <c r="B37" s="107" t="s">
        <v>166</v>
      </c>
      <c r="C37" s="123"/>
      <c r="D37" s="2"/>
      <c r="E37" s="82"/>
      <c r="G37" s="113">
        <f>D37</f>
        <v>0</v>
      </c>
      <c r="H37" s="109">
        <f t="shared" si="12"/>
        <v>0</v>
      </c>
      <c r="J37" s="113">
        <f t="shared" si="13"/>
        <v>0</v>
      </c>
      <c r="K37" s="109">
        <f t="shared" si="13"/>
        <v>0</v>
      </c>
      <c r="M37" s="113">
        <f t="shared" si="11"/>
        <v>0</v>
      </c>
      <c r="N37" s="109">
        <f t="shared" si="14"/>
        <v>0</v>
      </c>
    </row>
    <row r="38" spans="1:14" ht="18.75" customHeight="1" x14ac:dyDescent="0.35">
      <c r="A38" s="107" t="s">
        <v>167</v>
      </c>
      <c r="B38" s="107" t="s">
        <v>168</v>
      </c>
      <c r="C38" s="123"/>
      <c r="D38" s="2"/>
      <c r="E38" s="82"/>
      <c r="G38" s="113">
        <f>D38</f>
        <v>0</v>
      </c>
      <c r="H38" s="109">
        <f t="shared" si="12"/>
        <v>0</v>
      </c>
      <c r="J38" s="113">
        <f t="shared" si="13"/>
        <v>0</v>
      </c>
      <c r="K38" s="109">
        <f t="shared" si="13"/>
        <v>0</v>
      </c>
      <c r="M38" s="113">
        <f t="shared" si="11"/>
        <v>0</v>
      </c>
      <c r="N38" s="109">
        <f t="shared" si="14"/>
        <v>0</v>
      </c>
    </row>
    <row r="39" spans="1:14" ht="18.75" customHeight="1" x14ac:dyDescent="0.35">
      <c r="A39" s="107" t="s">
        <v>169</v>
      </c>
      <c r="B39" s="107" t="s">
        <v>170</v>
      </c>
      <c r="C39" s="123"/>
      <c r="D39" s="2"/>
      <c r="E39" s="82"/>
      <c r="G39" s="113">
        <f>D39</f>
        <v>0</v>
      </c>
      <c r="H39" s="109">
        <f t="shared" si="12"/>
        <v>0</v>
      </c>
      <c r="J39" s="113">
        <f t="shared" si="13"/>
        <v>0</v>
      </c>
      <c r="K39" s="109">
        <f t="shared" si="13"/>
        <v>0</v>
      </c>
      <c r="M39" s="113">
        <f t="shared" si="11"/>
        <v>0</v>
      </c>
      <c r="N39" s="109">
        <f t="shared" si="14"/>
        <v>0</v>
      </c>
    </row>
    <row r="40" spans="1:14" ht="20.75" customHeight="1" x14ac:dyDescent="0.35">
      <c r="A40" s="124"/>
      <c r="B40" s="104"/>
      <c r="C40" s="104"/>
      <c r="D40" s="106"/>
      <c r="E40" s="106"/>
      <c r="G40" s="114"/>
      <c r="H40" s="106"/>
      <c r="J40" s="114"/>
      <c r="K40" s="106"/>
      <c r="M40" s="114"/>
      <c r="N40" s="106"/>
    </row>
    <row r="41" spans="1:14" x14ac:dyDescent="0.35">
      <c r="A41" s="128" t="s">
        <v>48</v>
      </c>
      <c r="B41" s="104"/>
      <c r="C41" s="104"/>
      <c r="D41" s="105" t="s">
        <v>107</v>
      </c>
      <c r="E41" s="105" t="s">
        <v>128</v>
      </c>
      <c r="G41" s="105" t="s">
        <v>107</v>
      </c>
      <c r="H41" s="105" t="s">
        <v>128</v>
      </c>
      <c r="J41" s="105" t="s">
        <v>107</v>
      </c>
      <c r="K41" s="105" t="s">
        <v>128</v>
      </c>
      <c r="M41" s="105" t="s">
        <v>107</v>
      </c>
      <c r="N41" s="105" t="s">
        <v>128</v>
      </c>
    </row>
    <row r="42" spans="1:14" ht="18" customHeight="1" x14ac:dyDescent="0.35">
      <c r="A42" s="104"/>
      <c r="B42" s="104"/>
      <c r="C42" s="104"/>
      <c r="D42" s="129" t="s">
        <v>108</v>
      </c>
      <c r="E42" s="129" t="s">
        <v>171</v>
      </c>
      <c r="G42" s="129" t="s">
        <v>108</v>
      </c>
      <c r="H42" s="129" t="s">
        <v>171</v>
      </c>
      <c r="J42" s="129" t="s">
        <v>108</v>
      </c>
      <c r="K42" s="129" t="s">
        <v>171</v>
      </c>
      <c r="M42" s="129" t="s">
        <v>108</v>
      </c>
      <c r="N42" s="129" t="s">
        <v>171</v>
      </c>
    </row>
    <row r="43" spans="1:14" ht="18.75" customHeight="1" x14ac:dyDescent="0.35">
      <c r="A43" s="107" t="s">
        <v>172</v>
      </c>
      <c r="B43" s="107" t="s">
        <v>173</v>
      </c>
      <c r="C43" s="104"/>
      <c r="D43" s="2"/>
      <c r="E43" s="82"/>
      <c r="F43" s="127"/>
      <c r="G43" s="113">
        <f>D43</f>
        <v>0</v>
      </c>
      <c r="H43" s="109">
        <f>E43</f>
        <v>0</v>
      </c>
      <c r="J43" s="113">
        <f>G43</f>
        <v>0</v>
      </c>
      <c r="K43" s="109">
        <f>H43</f>
        <v>0</v>
      </c>
      <c r="M43" s="113">
        <f>D43+G43+J43</f>
        <v>0</v>
      </c>
      <c r="N43" s="109">
        <f>E43+H43+K43</f>
        <v>0</v>
      </c>
    </row>
    <row r="44" spans="1:14" ht="18.75" customHeight="1" x14ac:dyDescent="0.35">
      <c r="A44" s="107" t="s">
        <v>174</v>
      </c>
      <c r="B44" s="107" t="s">
        <v>175</v>
      </c>
      <c r="C44" s="104"/>
      <c r="D44" s="2"/>
      <c r="E44" s="82"/>
      <c r="G44" s="113">
        <f>D44</f>
        <v>0</v>
      </c>
      <c r="H44" s="109">
        <f>E44</f>
        <v>0</v>
      </c>
      <c r="J44" s="113">
        <f>G44</f>
        <v>0</v>
      </c>
      <c r="K44" s="109">
        <f>H44</f>
        <v>0</v>
      </c>
      <c r="M44" s="113">
        <f>D44+G44+J44</f>
        <v>0</v>
      </c>
      <c r="N44" s="109">
        <f>E44+H44+K44</f>
        <v>0</v>
      </c>
    </row>
    <row r="45" spans="1:14" ht="18.75" customHeight="1" x14ac:dyDescent="0.35">
      <c r="A45" s="104"/>
      <c r="B45" s="104"/>
      <c r="C45" s="104"/>
      <c r="D45" s="106"/>
      <c r="E45" s="106"/>
      <c r="G45" s="106"/>
      <c r="H45" s="106"/>
      <c r="J45" s="106"/>
      <c r="K45" s="106"/>
      <c r="M45" s="106"/>
      <c r="N45" s="106"/>
    </row>
    <row r="46" spans="1:14" ht="18.75" customHeight="1" x14ac:dyDescent="0.35">
      <c r="A46" s="103" t="s">
        <v>53</v>
      </c>
      <c r="B46" s="104"/>
      <c r="C46" s="104"/>
      <c r="D46" s="105" t="s">
        <v>107</v>
      </c>
      <c r="E46" s="105" t="s">
        <v>128</v>
      </c>
      <c r="G46" s="105" t="s">
        <v>107</v>
      </c>
      <c r="H46" s="105" t="s">
        <v>128</v>
      </c>
      <c r="J46" s="105" t="s">
        <v>107</v>
      </c>
      <c r="K46" s="105" t="s">
        <v>128</v>
      </c>
      <c r="M46" s="105" t="s">
        <v>107</v>
      </c>
      <c r="N46" s="105" t="s">
        <v>128</v>
      </c>
    </row>
    <row r="47" spans="1:14" ht="17.75" customHeight="1" x14ac:dyDescent="0.35">
      <c r="A47" s="104"/>
      <c r="B47" s="104"/>
      <c r="C47" s="104"/>
      <c r="D47" s="106" t="s">
        <v>176</v>
      </c>
      <c r="E47" s="106" t="s">
        <v>177</v>
      </c>
      <c r="G47" s="106" t="s">
        <v>176</v>
      </c>
      <c r="H47" s="106" t="s">
        <v>177</v>
      </c>
      <c r="J47" s="106" t="s">
        <v>176</v>
      </c>
      <c r="K47" s="106" t="s">
        <v>177</v>
      </c>
      <c r="M47" s="106" t="s">
        <v>176</v>
      </c>
      <c r="N47" s="106" t="s">
        <v>177</v>
      </c>
    </row>
    <row r="48" spans="1:14" ht="18.75" customHeight="1" x14ac:dyDescent="0.35">
      <c r="A48" s="107" t="s">
        <v>178</v>
      </c>
      <c r="B48" s="107" t="s">
        <v>179</v>
      </c>
      <c r="C48" s="104"/>
      <c r="D48" s="119">
        <f>SUM(D50:D55)</f>
        <v>0</v>
      </c>
      <c r="E48" s="109">
        <f>D48*400</f>
        <v>0</v>
      </c>
      <c r="G48" s="113">
        <f>D48</f>
        <v>0</v>
      </c>
      <c r="H48" s="109">
        <f>E48</f>
        <v>0</v>
      </c>
      <c r="J48" s="113">
        <f>G48</f>
        <v>0</v>
      </c>
      <c r="K48" s="109">
        <f>H48</f>
        <v>0</v>
      </c>
      <c r="M48" s="113">
        <f>D48+G48+J48</f>
        <v>0</v>
      </c>
      <c r="N48" s="109">
        <f>E48+H48+K48</f>
        <v>0</v>
      </c>
    </row>
    <row r="49" spans="1:14" ht="18.75" customHeight="1" x14ac:dyDescent="0.35">
      <c r="A49" s="125" t="s">
        <v>157</v>
      </c>
      <c r="B49" s="111" t="s">
        <v>180</v>
      </c>
      <c r="C49" s="115"/>
      <c r="D49" s="117"/>
      <c r="E49" s="112"/>
      <c r="G49" s="126"/>
      <c r="H49" s="112"/>
      <c r="J49" s="126"/>
      <c r="K49" s="112"/>
      <c r="M49" s="126"/>
      <c r="N49" s="112"/>
    </row>
    <row r="50" spans="1:14" ht="18.75" customHeight="1" x14ac:dyDescent="0.35">
      <c r="A50" s="107" t="s">
        <v>181</v>
      </c>
      <c r="B50" s="107" t="s">
        <v>160</v>
      </c>
      <c r="C50" s="123"/>
      <c r="D50" s="2"/>
      <c r="E50" s="109">
        <f>D50*400</f>
        <v>0</v>
      </c>
      <c r="G50" s="113">
        <f t="shared" ref="G50:H55" si="15">D50</f>
        <v>0</v>
      </c>
      <c r="H50" s="109">
        <f t="shared" si="15"/>
        <v>0</v>
      </c>
      <c r="J50" s="113">
        <f>G50</f>
        <v>0</v>
      </c>
      <c r="K50" s="109">
        <f>H50</f>
        <v>0</v>
      </c>
      <c r="M50" s="113">
        <f t="shared" ref="M50:N55" si="16">D50+G50+J50</f>
        <v>0</v>
      </c>
      <c r="N50" s="109">
        <f t="shared" si="16"/>
        <v>0</v>
      </c>
    </row>
    <row r="51" spans="1:14" ht="18.75" customHeight="1" x14ac:dyDescent="0.35">
      <c r="A51" s="107" t="s">
        <v>182</v>
      </c>
      <c r="B51" s="107" t="s">
        <v>162</v>
      </c>
      <c r="C51" s="123"/>
      <c r="D51" s="2"/>
      <c r="E51" s="109">
        <f t="shared" ref="E51:E55" si="17">D51*400</f>
        <v>0</v>
      </c>
      <c r="G51" s="113">
        <f t="shared" si="15"/>
        <v>0</v>
      </c>
      <c r="H51" s="109">
        <f t="shared" si="15"/>
        <v>0</v>
      </c>
      <c r="J51" s="113">
        <f t="shared" ref="J51:J55" si="18">G51</f>
        <v>0</v>
      </c>
      <c r="K51" s="109">
        <f t="shared" ref="K51:K55" si="19">H51</f>
        <v>0</v>
      </c>
      <c r="M51" s="113">
        <f t="shared" si="16"/>
        <v>0</v>
      </c>
      <c r="N51" s="109">
        <f t="shared" si="16"/>
        <v>0</v>
      </c>
    </row>
    <row r="52" spans="1:14" ht="18.75" customHeight="1" x14ac:dyDescent="0.35">
      <c r="A52" s="107" t="s">
        <v>183</v>
      </c>
      <c r="B52" s="107" t="s">
        <v>164</v>
      </c>
      <c r="C52" s="123"/>
      <c r="D52" s="2"/>
      <c r="E52" s="109">
        <f t="shared" si="17"/>
        <v>0</v>
      </c>
      <c r="G52" s="113">
        <f t="shared" si="15"/>
        <v>0</v>
      </c>
      <c r="H52" s="109">
        <f t="shared" si="15"/>
        <v>0</v>
      </c>
      <c r="J52" s="113">
        <f t="shared" si="18"/>
        <v>0</v>
      </c>
      <c r="K52" s="109">
        <f t="shared" si="19"/>
        <v>0</v>
      </c>
      <c r="M52" s="113">
        <f t="shared" si="16"/>
        <v>0</v>
      </c>
      <c r="N52" s="109">
        <f t="shared" si="16"/>
        <v>0</v>
      </c>
    </row>
    <row r="53" spans="1:14" ht="18.75" customHeight="1" x14ac:dyDescent="0.35">
      <c r="A53" s="107" t="s">
        <v>184</v>
      </c>
      <c r="B53" s="107" t="s">
        <v>166</v>
      </c>
      <c r="C53" s="123"/>
      <c r="D53" s="2"/>
      <c r="E53" s="109">
        <f t="shared" si="17"/>
        <v>0</v>
      </c>
      <c r="G53" s="113">
        <f t="shared" si="15"/>
        <v>0</v>
      </c>
      <c r="H53" s="109">
        <f t="shared" si="15"/>
        <v>0</v>
      </c>
      <c r="J53" s="113">
        <f t="shared" si="18"/>
        <v>0</v>
      </c>
      <c r="K53" s="109">
        <f t="shared" si="19"/>
        <v>0</v>
      </c>
      <c r="M53" s="113">
        <f t="shared" si="16"/>
        <v>0</v>
      </c>
      <c r="N53" s="109">
        <f t="shared" si="16"/>
        <v>0</v>
      </c>
    </row>
    <row r="54" spans="1:14" ht="18.75" customHeight="1" x14ac:dyDescent="0.35">
      <c r="A54" s="107" t="s">
        <v>185</v>
      </c>
      <c r="B54" s="107" t="s">
        <v>168</v>
      </c>
      <c r="C54" s="123"/>
      <c r="D54" s="2"/>
      <c r="E54" s="109">
        <f t="shared" si="17"/>
        <v>0</v>
      </c>
      <c r="G54" s="113">
        <f t="shared" si="15"/>
        <v>0</v>
      </c>
      <c r="H54" s="109">
        <f t="shared" si="15"/>
        <v>0</v>
      </c>
      <c r="J54" s="113">
        <f t="shared" si="18"/>
        <v>0</v>
      </c>
      <c r="K54" s="109">
        <f t="shared" si="19"/>
        <v>0</v>
      </c>
      <c r="M54" s="113">
        <f t="shared" si="16"/>
        <v>0</v>
      </c>
      <c r="N54" s="109">
        <f t="shared" si="16"/>
        <v>0</v>
      </c>
    </row>
    <row r="55" spans="1:14" ht="18.75" customHeight="1" x14ac:dyDescent="0.35">
      <c r="A55" s="107" t="s">
        <v>186</v>
      </c>
      <c r="B55" s="107" t="s">
        <v>187</v>
      </c>
      <c r="C55" s="123"/>
      <c r="D55" s="2"/>
      <c r="E55" s="109">
        <f t="shared" si="17"/>
        <v>0</v>
      </c>
      <c r="G55" s="113">
        <f t="shared" si="15"/>
        <v>0</v>
      </c>
      <c r="H55" s="109">
        <f t="shared" si="15"/>
        <v>0</v>
      </c>
      <c r="J55" s="113">
        <f t="shared" si="18"/>
        <v>0</v>
      </c>
      <c r="K55" s="109">
        <f t="shared" si="19"/>
        <v>0</v>
      </c>
      <c r="M55" s="113">
        <f t="shared" si="16"/>
        <v>0</v>
      </c>
      <c r="N55" s="109">
        <f t="shared" si="16"/>
        <v>0</v>
      </c>
    </row>
    <row r="56" spans="1:14" ht="18.75" customHeight="1" x14ac:dyDescent="0.35">
      <c r="A56" s="104"/>
      <c r="B56" s="104"/>
      <c r="C56" s="123"/>
      <c r="D56" s="106"/>
      <c r="E56" s="106"/>
      <c r="G56" s="106"/>
      <c r="H56" s="106"/>
      <c r="J56" s="106"/>
      <c r="K56" s="106"/>
      <c r="M56" s="106"/>
      <c r="N56" s="106"/>
    </row>
    <row r="57" spans="1:14" ht="18.75" customHeight="1" x14ac:dyDescent="0.35">
      <c r="A57" s="156" t="s">
        <v>58</v>
      </c>
      <c r="B57" s="157"/>
      <c r="C57" s="104"/>
      <c r="D57" s="105" t="s">
        <v>107</v>
      </c>
      <c r="E57" s="105"/>
      <c r="G57" s="105" t="s">
        <v>107</v>
      </c>
      <c r="H57" s="105"/>
      <c r="J57" s="105" t="s">
        <v>107</v>
      </c>
      <c r="K57" s="105"/>
      <c r="M57" s="105" t="s">
        <v>107</v>
      </c>
      <c r="N57" s="105"/>
    </row>
    <row r="58" spans="1:14" ht="17.75" customHeight="1" x14ac:dyDescent="0.35">
      <c r="A58" s="124"/>
      <c r="B58" s="104"/>
      <c r="C58" s="104"/>
      <c r="D58" s="106" t="s">
        <v>176</v>
      </c>
      <c r="E58" s="106"/>
      <c r="G58" s="106" t="s">
        <v>176</v>
      </c>
      <c r="H58" s="106"/>
      <c r="J58" s="106" t="s">
        <v>176</v>
      </c>
      <c r="K58" s="106"/>
      <c r="M58" s="106" t="s">
        <v>176</v>
      </c>
      <c r="N58" s="106"/>
    </row>
    <row r="59" spans="1:14" ht="18.75" customHeight="1" x14ac:dyDescent="0.35">
      <c r="A59" s="118" t="s">
        <v>188</v>
      </c>
      <c r="B59" s="118" t="s">
        <v>189</v>
      </c>
      <c r="C59" s="104"/>
      <c r="D59" s="119">
        <f>SUM(D61:D63)</f>
        <v>0</v>
      </c>
      <c r="E59" s="106"/>
      <c r="G59" s="113">
        <f>D59</f>
        <v>0</v>
      </c>
      <c r="H59" s="106"/>
      <c r="J59" s="113">
        <f>G59</f>
        <v>0</v>
      </c>
      <c r="K59" s="106"/>
      <c r="M59" s="113">
        <f>D59+G59+J59</f>
        <v>0</v>
      </c>
      <c r="N59" s="106"/>
    </row>
    <row r="60" spans="1:14" ht="18.75" customHeight="1" x14ac:dyDescent="0.35">
      <c r="A60" s="110" t="s">
        <v>111</v>
      </c>
      <c r="B60" s="111" t="s">
        <v>190</v>
      </c>
      <c r="C60" s="104"/>
      <c r="D60" s="117"/>
      <c r="E60" s="114"/>
      <c r="G60" s="117"/>
      <c r="H60" s="114"/>
      <c r="J60" s="117"/>
      <c r="K60" s="114"/>
      <c r="M60" s="117"/>
      <c r="N60" s="114"/>
    </row>
    <row r="61" spans="1:14" ht="18.75" customHeight="1" x14ac:dyDescent="0.35">
      <c r="A61" s="107" t="s">
        <v>191</v>
      </c>
      <c r="B61" s="107" t="s">
        <v>192</v>
      </c>
      <c r="C61" s="122"/>
      <c r="D61" s="2"/>
      <c r="E61" s="121"/>
      <c r="G61" s="113">
        <f>D61</f>
        <v>0</v>
      </c>
      <c r="H61" s="106"/>
      <c r="J61" s="113">
        <f>G61</f>
        <v>0</v>
      </c>
      <c r="K61" s="106"/>
      <c r="M61" s="113">
        <f>D61+G61+J61</f>
        <v>0</v>
      </c>
      <c r="N61" s="106"/>
    </row>
    <row r="62" spans="1:14" ht="18.75" customHeight="1" x14ac:dyDescent="0.35">
      <c r="A62" s="107" t="s">
        <v>193</v>
      </c>
      <c r="B62" s="107" t="s">
        <v>194</v>
      </c>
      <c r="C62" s="104"/>
      <c r="D62" s="2"/>
      <c r="E62" s="106"/>
      <c r="G62" s="113">
        <f>D62</f>
        <v>0</v>
      </c>
      <c r="H62" s="106"/>
      <c r="J62" s="113">
        <f t="shared" ref="J62:J63" si="20">G62</f>
        <v>0</v>
      </c>
      <c r="K62" s="106"/>
      <c r="M62" s="113">
        <f>D62+G62+J62</f>
        <v>0</v>
      </c>
      <c r="N62" s="106"/>
    </row>
    <row r="63" spans="1:14" ht="18.75" customHeight="1" x14ac:dyDescent="0.35">
      <c r="A63" s="107" t="s">
        <v>195</v>
      </c>
      <c r="B63" s="107" t="s">
        <v>196</v>
      </c>
      <c r="C63" s="104"/>
      <c r="D63" s="2"/>
      <c r="E63" s="106"/>
      <c r="G63" s="113">
        <f>D63</f>
        <v>0</v>
      </c>
      <c r="H63" s="106"/>
      <c r="J63" s="113">
        <f t="shared" si="20"/>
        <v>0</v>
      </c>
      <c r="K63" s="106"/>
      <c r="M63" s="113">
        <f>D63+G63+J63</f>
        <v>0</v>
      </c>
      <c r="N63" s="106"/>
    </row>
    <row r="64" spans="1:14" ht="15.75" customHeight="1" x14ac:dyDescent="0.35">
      <c r="A64" s="116"/>
      <c r="B64" s="116"/>
      <c r="C64" s="104"/>
      <c r="D64" s="117"/>
      <c r="E64" s="114"/>
      <c r="G64" s="117"/>
      <c r="H64" s="114"/>
      <c r="J64" s="117"/>
      <c r="K64" s="114"/>
      <c r="M64" s="117"/>
      <c r="N64" s="114"/>
    </row>
    <row r="65" spans="1:14" ht="18.75" customHeight="1" x14ac:dyDescent="0.35">
      <c r="A65" s="118" t="s">
        <v>197</v>
      </c>
      <c r="B65" s="118" t="s">
        <v>198</v>
      </c>
      <c r="C65" s="104"/>
      <c r="D65" s="119">
        <f>SUM(D67:D70)</f>
        <v>0</v>
      </c>
      <c r="E65" s="106"/>
      <c r="G65" s="113">
        <f>D65</f>
        <v>0</v>
      </c>
      <c r="H65" s="106"/>
      <c r="J65" s="113">
        <f>G65</f>
        <v>0</v>
      </c>
      <c r="K65" s="106"/>
      <c r="M65" s="113">
        <f>D65+G65+J65</f>
        <v>0</v>
      </c>
      <c r="N65" s="106"/>
    </row>
    <row r="66" spans="1:14" ht="18.75" customHeight="1" x14ac:dyDescent="0.35">
      <c r="A66" s="116" t="s">
        <v>111</v>
      </c>
      <c r="B66" s="120" t="s">
        <v>199</v>
      </c>
      <c r="C66" s="104"/>
      <c r="D66" s="117"/>
      <c r="E66" s="114"/>
      <c r="G66" s="117"/>
      <c r="H66" s="114"/>
      <c r="J66" s="117"/>
      <c r="K66" s="114"/>
      <c r="M66" s="117"/>
      <c r="N66" s="114"/>
    </row>
    <row r="67" spans="1:14" ht="18.75" customHeight="1" x14ac:dyDescent="0.35">
      <c r="A67" s="107" t="s">
        <v>200</v>
      </c>
      <c r="B67" s="107" t="s">
        <v>201</v>
      </c>
      <c r="C67" s="104"/>
      <c r="D67" s="2"/>
      <c r="E67" s="106"/>
      <c r="G67" s="113">
        <f>D67</f>
        <v>0</v>
      </c>
      <c r="H67" s="106"/>
      <c r="J67" s="113">
        <f>G67</f>
        <v>0</v>
      </c>
      <c r="K67" s="106"/>
      <c r="M67" s="113">
        <f>D67+G67+J67</f>
        <v>0</v>
      </c>
      <c r="N67" s="106"/>
    </row>
    <row r="68" spans="1:14" ht="18.75" customHeight="1" x14ac:dyDescent="0.35">
      <c r="A68" s="107" t="s">
        <v>202</v>
      </c>
      <c r="B68" s="107" t="s">
        <v>203</v>
      </c>
      <c r="C68" s="115"/>
      <c r="D68" s="2"/>
      <c r="E68" s="114"/>
      <c r="G68" s="113">
        <f>D68</f>
        <v>0</v>
      </c>
      <c r="H68" s="114"/>
      <c r="J68" s="113">
        <f t="shared" ref="J68:J70" si="21">G68</f>
        <v>0</v>
      </c>
      <c r="K68" s="114"/>
      <c r="M68" s="113">
        <f>D68+G68+J68</f>
        <v>0</v>
      </c>
      <c r="N68" s="114"/>
    </row>
    <row r="69" spans="1:14" ht="18.75" customHeight="1" x14ac:dyDescent="0.35">
      <c r="A69" s="107" t="s">
        <v>204</v>
      </c>
      <c r="B69" s="107" t="s">
        <v>205</v>
      </c>
      <c r="C69" s="115"/>
      <c r="D69" s="2"/>
      <c r="E69" s="114"/>
      <c r="G69" s="113">
        <f>D69</f>
        <v>0</v>
      </c>
      <c r="H69" s="114"/>
      <c r="J69" s="113">
        <f t="shared" si="21"/>
        <v>0</v>
      </c>
      <c r="K69" s="114"/>
      <c r="M69" s="113">
        <f>D69+G69+J69</f>
        <v>0</v>
      </c>
      <c r="N69" s="114"/>
    </row>
    <row r="70" spans="1:14" ht="18.75" customHeight="1" x14ac:dyDescent="0.35">
      <c r="A70" s="107" t="s">
        <v>206</v>
      </c>
      <c r="B70" s="107" t="s">
        <v>207</v>
      </c>
      <c r="C70" s="115"/>
      <c r="D70" s="2"/>
      <c r="E70" s="114"/>
      <c r="G70" s="113">
        <f>D70</f>
        <v>0</v>
      </c>
      <c r="H70" s="114"/>
      <c r="J70" s="113">
        <f t="shared" si="21"/>
        <v>0</v>
      </c>
      <c r="K70" s="114"/>
      <c r="M70" s="113">
        <f>D70+G70+J70</f>
        <v>0</v>
      </c>
      <c r="N70" s="114"/>
    </row>
    <row r="72" spans="1:14" x14ac:dyDescent="0.35">
      <c r="A72" s="103" t="s">
        <v>69</v>
      </c>
      <c r="B72" s="104"/>
      <c r="C72" s="104"/>
      <c r="D72" s="105"/>
      <c r="E72" s="105" t="s">
        <v>128</v>
      </c>
      <c r="H72" s="105" t="s">
        <v>128</v>
      </c>
      <c r="K72" s="105" t="s">
        <v>128</v>
      </c>
      <c r="N72" s="105" t="s">
        <v>128</v>
      </c>
    </row>
    <row r="73" spans="1:14" ht="17.75" customHeight="1" x14ac:dyDescent="0.35">
      <c r="A73" s="104"/>
      <c r="B73" s="104"/>
      <c r="C73" s="104"/>
      <c r="D73" s="106"/>
      <c r="E73" s="106" t="s">
        <v>208</v>
      </c>
      <c r="H73" s="106" t="s">
        <v>208</v>
      </c>
      <c r="K73" s="106" t="s">
        <v>208</v>
      </c>
      <c r="N73" s="106" t="s">
        <v>208</v>
      </c>
    </row>
    <row r="74" spans="1:14" ht="17.75" customHeight="1" x14ac:dyDescent="0.35">
      <c r="A74" s="107" t="s">
        <v>209</v>
      </c>
      <c r="B74" s="107" t="s">
        <v>210</v>
      </c>
      <c r="C74" s="104"/>
      <c r="D74" s="108"/>
      <c r="E74" s="109">
        <f>E76+E77+E78</f>
        <v>0</v>
      </c>
      <c r="H74" s="109">
        <f>E74</f>
        <v>0</v>
      </c>
      <c r="K74" s="109">
        <f>H74</f>
        <v>0</v>
      </c>
      <c r="N74" s="109">
        <f>E74+H74+K74</f>
        <v>0</v>
      </c>
    </row>
    <row r="75" spans="1:14" ht="17.75" customHeight="1" x14ac:dyDescent="0.35">
      <c r="A75" s="110" t="s">
        <v>111</v>
      </c>
      <c r="B75" s="111" t="s">
        <v>112</v>
      </c>
      <c r="C75" s="104"/>
      <c r="D75" s="106"/>
      <c r="E75" s="112"/>
      <c r="H75" s="112"/>
      <c r="K75" s="112"/>
      <c r="N75" s="112"/>
    </row>
    <row r="76" spans="1:14" ht="17.75" customHeight="1" x14ac:dyDescent="0.35">
      <c r="A76" s="107" t="s">
        <v>211</v>
      </c>
      <c r="B76" s="107" t="s">
        <v>212</v>
      </c>
      <c r="E76" s="109">
        <f>E19+E43</f>
        <v>0</v>
      </c>
      <c r="H76" s="109">
        <f>E76</f>
        <v>0</v>
      </c>
      <c r="K76" s="109">
        <f>H76</f>
        <v>0</v>
      </c>
      <c r="N76" s="109">
        <f>E76+H76+K76</f>
        <v>0</v>
      </c>
    </row>
    <row r="77" spans="1:14" ht="17.75" customHeight="1" x14ac:dyDescent="0.35">
      <c r="A77" s="107" t="s">
        <v>213</v>
      </c>
      <c r="B77" s="107" t="s">
        <v>175</v>
      </c>
      <c r="E77" s="109">
        <f>E44</f>
        <v>0</v>
      </c>
      <c r="H77" s="109">
        <f>E77</f>
        <v>0</v>
      </c>
      <c r="K77" s="109">
        <f t="shared" ref="K77:K78" si="22">H77</f>
        <v>0</v>
      </c>
      <c r="N77" s="109">
        <f>E77+H77+K77</f>
        <v>0</v>
      </c>
    </row>
    <row r="78" spans="1:14" ht="17.75" customHeight="1" x14ac:dyDescent="0.35">
      <c r="A78" s="107" t="s">
        <v>214</v>
      </c>
      <c r="B78" s="107" t="s">
        <v>179</v>
      </c>
      <c r="E78" s="109">
        <f>E48</f>
        <v>0</v>
      </c>
      <c r="H78" s="109">
        <f>E78</f>
        <v>0</v>
      </c>
      <c r="K78" s="109">
        <f t="shared" si="22"/>
        <v>0</v>
      </c>
      <c r="N78" s="109">
        <f>E78+H78+K78</f>
        <v>0</v>
      </c>
    </row>
  </sheetData>
  <sheetProtection algorithmName="SHA-512" hashValue="KVOWMCaswrjhKaPm0LyIjz1Noh+nLddx3njdlJ+BdgwLGthkZ/iXiqCKdRns9Zb68qGUY+5Iz7CiIfS5U5H38w==" saltValue="Og1Fx5OmJ1bSutvEpKUopg==" spinCount="100000" sheet="1" objects="1" scenarios="1"/>
  <mergeCells count="6">
    <mergeCell ref="G2:H2"/>
    <mergeCell ref="M2:N2"/>
    <mergeCell ref="J2:K2"/>
    <mergeCell ref="A57:B57"/>
    <mergeCell ref="A5:B5"/>
    <mergeCell ref="D2:E2"/>
  </mergeCells>
  <phoneticPr fontId="9" type="noConversion"/>
  <conditionalFormatting sqref="D9:D15">
    <cfRule type="cellIs" dxfId="48" priority="34" operator="greaterThan">
      <formula>$D$7</formula>
    </cfRule>
  </conditionalFormatting>
  <conditionalFormatting sqref="D19">
    <cfRule type="expression" dxfId="47" priority="4">
      <formula>AND(E19&gt;0,D19=0)</formula>
    </cfRule>
    <cfRule type="cellIs" dxfId="46" priority="33" operator="lessThan">
      <formula>$D$7</formula>
    </cfRule>
  </conditionalFormatting>
  <conditionalFormatting sqref="E19">
    <cfRule type="expression" dxfId="45" priority="5">
      <formula>AND(D19&gt;0,E19=0)</formula>
    </cfRule>
    <cfRule type="cellIs" dxfId="44" priority="30" operator="greaterThan">
      <formula>1800000</formula>
    </cfRule>
  </conditionalFormatting>
  <conditionalFormatting sqref="E21:E32 E76:E78">
    <cfRule type="cellIs" dxfId="43" priority="29" operator="greaterThan">
      <formula>1800000</formula>
    </cfRule>
  </conditionalFormatting>
  <conditionalFormatting sqref="D48">
    <cfRule type="cellIs" dxfId="42" priority="25" operator="greaterThan">
      <formula>$D$7</formula>
    </cfRule>
  </conditionalFormatting>
  <conditionalFormatting sqref="D50:D55">
    <cfRule type="cellIs" dxfId="41" priority="24" operator="greaterThan">
      <formula>$D$7</formula>
    </cfRule>
  </conditionalFormatting>
  <conditionalFormatting sqref="E48">
    <cfRule type="cellIs" dxfId="40" priority="23" operator="greaterThan">
      <formula>1800000</formula>
    </cfRule>
  </conditionalFormatting>
  <conditionalFormatting sqref="E50:E55">
    <cfRule type="cellIs" dxfId="39" priority="22" operator="greaterThan">
      <formula>1800000</formula>
    </cfRule>
  </conditionalFormatting>
  <conditionalFormatting sqref="D61:D63">
    <cfRule type="cellIs" dxfId="38" priority="20" operator="greaterThan">
      <formula>$D$7</formula>
    </cfRule>
  </conditionalFormatting>
  <conditionalFormatting sqref="D67:D70">
    <cfRule type="cellIs" dxfId="37" priority="19" operator="greaterThan">
      <formula>$D$7</formula>
    </cfRule>
  </conditionalFormatting>
  <conditionalFormatting sqref="E74">
    <cfRule type="cellIs" dxfId="36" priority="18" operator="greaterThan">
      <formula>1800000</formula>
    </cfRule>
  </conditionalFormatting>
  <conditionalFormatting sqref="E21:E32">
    <cfRule type="expression" dxfId="35" priority="15">
      <formula>AND(D21&gt;0,E21=0)</formula>
    </cfRule>
  </conditionalFormatting>
  <conditionalFormatting sqref="D21:D32">
    <cfRule type="expression" dxfId="34" priority="14">
      <formula>AND(E21&gt;0,D21=0)</formula>
    </cfRule>
  </conditionalFormatting>
  <conditionalFormatting sqref="E43:E44">
    <cfRule type="cellIs" dxfId="33" priority="13" operator="greaterThan">
      <formula>1800000</formula>
    </cfRule>
  </conditionalFormatting>
  <conditionalFormatting sqref="E43:E44">
    <cfRule type="expression" dxfId="32" priority="12">
      <formula>AND(D43&gt;0,E43=0)</formula>
    </cfRule>
  </conditionalFormatting>
  <conditionalFormatting sqref="D43:D44">
    <cfRule type="expression" dxfId="31" priority="11">
      <formula>AND(E43&gt;0,D43=0)</formula>
    </cfRule>
  </conditionalFormatting>
  <conditionalFormatting sqref="E34:E39">
    <cfRule type="cellIs" dxfId="30" priority="10" operator="greaterThan">
      <formula>1800000</formula>
    </cfRule>
  </conditionalFormatting>
  <conditionalFormatting sqref="E34:E39">
    <cfRule type="expression" dxfId="29" priority="9">
      <formula>AND(D34&gt;0,E34=0)</formula>
    </cfRule>
  </conditionalFormatting>
  <conditionalFormatting sqref="D34:D39">
    <cfRule type="expression" dxfId="28" priority="8">
      <formula>AND(E34&gt;0,D34=0)</formula>
    </cfRule>
  </conditionalFormatting>
  <conditionalFormatting sqref="D34:D39">
    <cfRule type="cellIs" dxfId="27" priority="7" operator="greaterThan">
      <formula>$D$19</formula>
    </cfRule>
  </conditionalFormatting>
  <conditionalFormatting sqref="D7">
    <cfRule type="cellIs" dxfId="26" priority="3" operator="lessThan">
      <formula>$D$48</formula>
    </cfRule>
  </conditionalFormatting>
  <conditionalFormatting sqref="D43">
    <cfRule type="cellIs" dxfId="25" priority="2" operator="greaterThan">
      <formula>$D$7</formula>
    </cfRule>
  </conditionalFormatting>
  <conditionalFormatting sqref="D44">
    <cfRule type="cellIs" priority="1" operator="greaterThan">
      <formula>$D$7</formula>
    </cfRule>
  </conditionalFormatting>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00C46A-0E2F-43C1-A86C-0AB51C69A5DF}">
  <dimension ref="A1:N64"/>
  <sheetViews>
    <sheetView zoomScale="90" zoomScaleNormal="90" workbookViewId="0">
      <pane ySplit="3" topLeftCell="A4" activePane="bottomLeft" state="frozen"/>
      <selection pane="bottomLeft" activeCell="E7" sqref="E7"/>
    </sheetView>
  </sheetViews>
  <sheetFormatPr defaultColWidth="26.1796875" defaultRowHeight="14.5" x14ac:dyDescent="0.35"/>
  <cols>
    <col min="1" max="1" width="10.26953125" style="101" customWidth="1"/>
    <col min="2" max="2" width="67.54296875" style="101" customWidth="1"/>
    <col min="3" max="3" width="4.36328125" style="101" customWidth="1"/>
    <col min="4" max="5" width="17.54296875" style="102" customWidth="1"/>
    <col min="6" max="6" width="17.54296875" style="101" customWidth="1"/>
    <col min="7" max="8" width="17.54296875" style="102" customWidth="1"/>
    <col min="9" max="9" width="17.54296875" style="101" customWidth="1"/>
    <col min="10" max="11" width="17.54296875" style="102" customWidth="1"/>
    <col min="12" max="12" width="17.54296875" style="101" customWidth="1"/>
    <col min="13" max="14" width="17.54296875" style="102" customWidth="1"/>
    <col min="15" max="16384" width="26.1796875" style="101"/>
  </cols>
  <sheetData>
    <row r="1" spans="1:14" ht="18.75" customHeight="1" x14ac:dyDescent="0.35">
      <c r="A1" s="138" t="s">
        <v>215</v>
      </c>
      <c r="B1" s="139"/>
      <c r="D1" s="140"/>
      <c r="E1" s="140"/>
      <c r="G1" s="140"/>
      <c r="H1" s="140"/>
      <c r="J1" s="140"/>
      <c r="K1" s="140"/>
      <c r="M1" s="140"/>
      <c r="N1" s="140"/>
    </row>
    <row r="2" spans="1:14" ht="18.75" customHeight="1" x14ac:dyDescent="0.35">
      <c r="A2" s="141" t="s">
        <v>97</v>
      </c>
      <c r="B2" s="142" t="s">
        <v>97</v>
      </c>
      <c r="C2" s="104" t="s">
        <v>97</v>
      </c>
      <c r="D2" s="155" t="s">
        <v>98</v>
      </c>
      <c r="E2" s="155"/>
      <c r="G2" s="155" t="s">
        <v>99</v>
      </c>
      <c r="H2" s="155"/>
      <c r="J2" s="155" t="s">
        <v>100</v>
      </c>
      <c r="K2" s="155"/>
      <c r="M2" s="155" t="s">
        <v>101</v>
      </c>
      <c r="N2" s="155"/>
    </row>
    <row r="3" spans="1:14" ht="18.75" customHeight="1" x14ac:dyDescent="0.35">
      <c r="A3" s="143" t="s">
        <v>102</v>
      </c>
      <c r="B3" s="144" t="s">
        <v>103</v>
      </c>
      <c r="C3" s="136" t="s">
        <v>97</v>
      </c>
      <c r="D3" s="145" t="s">
        <v>104</v>
      </c>
      <c r="E3" s="145" t="s">
        <v>105</v>
      </c>
      <c r="G3" s="145" t="s">
        <v>104</v>
      </c>
      <c r="H3" s="145" t="s">
        <v>105</v>
      </c>
      <c r="J3" s="145" t="s">
        <v>104</v>
      </c>
      <c r="K3" s="145" t="s">
        <v>105</v>
      </c>
      <c r="M3" s="145" t="s">
        <v>104</v>
      </c>
      <c r="N3" s="145" t="s">
        <v>105</v>
      </c>
    </row>
    <row r="4" spans="1:14" ht="10.5" customHeight="1" x14ac:dyDescent="0.35">
      <c r="A4" s="146"/>
      <c r="B4" s="133"/>
      <c r="C4" s="133"/>
      <c r="D4" s="106"/>
      <c r="E4" s="106"/>
      <c r="G4" s="106"/>
      <c r="H4" s="106"/>
      <c r="J4" s="106"/>
      <c r="K4" s="106"/>
      <c r="M4" s="106"/>
      <c r="N4" s="106"/>
    </row>
    <row r="5" spans="1:14" ht="17.25" customHeight="1" x14ac:dyDescent="0.35">
      <c r="A5" s="156" t="s">
        <v>106</v>
      </c>
      <c r="B5" s="157"/>
      <c r="C5" s="133"/>
      <c r="D5" s="105" t="s">
        <v>107</v>
      </c>
      <c r="E5" s="105"/>
      <c r="G5" s="105" t="s">
        <v>107</v>
      </c>
      <c r="H5" s="105"/>
      <c r="J5" s="105" t="s">
        <v>107</v>
      </c>
      <c r="K5" s="105"/>
      <c r="M5" s="105" t="s">
        <v>107</v>
      </c>
      <c r="N5" s="105"/>
    </row>
    <row r="6" spans="1:14" ht="16.5" customHeight="1" x14ac:dyDescent="0.35">
      <c r="A6" s="147"/>
      <c r="B6" s="148"/>
      <c r="C6" s="133"/>
      <c r="D6" s="129" t="s">
        <v>108</v>
      </c>
      <c r="E6" s="129"/>
      <c r="G6" s="129" t="s">
        <v>108</v>
      </c>
      <c r="H6" s="129"/>
      <c r="J6" s="129" t="s">
        <v>108</v>
      </c>
      <c r="K6" s="129"/>
      <c r="M6" s="129" t="s">
        <v>108</v>
      </c>
      <c r="N6" s="129"/>
    </row>
    <row r="7" spans="1:14" ht="18.75" customHeight="1" x14ac:dyDescent="0.35">
      <c r="A7" s="107" t="s">
        <v>109</v>
      </c>
      <c r="B7" s="107" t="s">
        <v>110</v>
      </c>
      <c r="C7" s="104"/>
      <c r="D7" s="2"/>
      <c r="E7" s="106"/>
      <c r="G7" s="113">
        <f>D7</f>
        <v>0</v>
      </c>
      <c r="H7" s="106"/>
      <c r="J7" s="113">
        <f>G7</f>
        <v>0</v>
      </c>
      <c r="K7" s="106"/>
      <c r="M7" s="113">
        <f>D7+G7+J7</f>
        <v>0</v>
      </c>
      <c r="N7" s="106"/>
    </row>
    <row r="8" spans="1:14" ht="18.75" customHeight="1" x14ac:dyDescent="0.35">
      <c r="A8" s="110" t="s">
        <v>111</v>
      </c>
      <c r="B8" s="111" t="s">
        <v>112</v>
      </c>
      <c r="C8" s="104"/>
      <c r="D8" s="137"/>
      <c r="E8" s="134"/>
      <c r="G8" s="137"/>
      <c r="H8" s="134"/>
      <c r="J8" s="137"/>
      <c r="K8" s="134"/>
      <c r="M8" s="137"/>
      <c r="N8" s="134"/>
    </row>
    <row r="9" spans="1:14" ht="18.75" customHeight="1" x14ac:dyDescent="0.35">
      <c r="A9" s="107" t="s">
        <v>113</v>
      </c>
      <c r="B9" s="107" t="s">
        <v>114</v>
      </c>
      <c r="C9" s="104"/>
      <c r="D9" s="2"/>
      <c r="E9" s="106"/>
      <c r="G9" s="113">
        <f>D9</f>
        <v>0</v>
      </c>
      <c r="H9" s="106"/>
      <c r="J9" s="113">
        <f>G9</f>
        <v>0</v>
      </c>
      <c r="K9" s="106"/>
      <c r="M9" s="113">
        <f>D9+G9+J9</f>
        <v>0</v>
      </c>
      <c r="N9" s="106"/>
    </row>
    <row r="10" spans="1:14" ht="18.75" customHeight="1" x14ac:dyDescent="0.35">
      <c r="A10" s="107" t="s">
        <v>115</v>
      </c>
      <c r="B10" s="107" t="s">
        <v>116</v>
      </c>
      <c r="C10" s="104"/>
      <c r="D10" s="2"/>
      <c r="E10" s="106"/>
      <c r="G10" s="113">
        <f t="shared" ref="G10:G15" si="0">D10</f>
        <v>0</v>
      </c>
      <c r="H10" s="106"/>
      <c r="J10" s="113">
        <f t="shared" ref="J10:J15" si="1">G10</f>
        <v>0</v>
      </c>
      <c r="K10" s="106"/>
      <c r="M10" s="113">
        <f t="shared" ref="M10:M15" si="2">D10+G10+J10</f>
        <v>0</v>
      </c>
      <c r="N10" s="106"/>
    </row>
    <row r="11" spans="1:14" ht="18.75" customHeight="1" x14ac:dyDescent="0.35">
      <c r="A11" s="107" t="s">
        <v>117</v>
      </c>
      <c r="B11" s="107" t="s">
        <v>118</v>
      </c>
      <c r="C11" s="104"/>
      <c r="D11" s="2"/>
      <c r="E11" s="106"/>
      <c r="G11" s="113">
        <f t="shared" si="0"/>
        <v>0</v>
      </c>
      <c r="H11" s="106"/>
      <c r="J11" s="113">
        <f t="shared" si="1"/>
        <v>0</v>
      </c>
      <c r="K11" s="106"/>
      <c r="M11" s="113">
        <f t="shared" si="2"/>
        <v>0</v>
      </c>
      <c r="N11" s="106"/>
    </row>
    <row r="12" spans="1:14" ht="18.75" customHeight="1" x14ac:dyDescent="0.35">
      <c r="A12" s="107" t="s">
        <v>119</v>
      </c>
      <c r="B12" s="107" t="s">
        <v>120</v>
      </c>
      <c r="C12" s="104"/>
      <c r="D12" s="2"/>
      <c r="E12" s="106"/>
      <c r="G12" s="113">
        <f t="shared" si="0"/>
        <v>0</v>
      </c>
      <c r="H12" s="106"/>
      <c r="J12" s="113">
        <f t="shared" si="1"/>
        <v>0</v>
      </c>
      <c r="K12" s="106"/>
      <c r="M12" s="113">
        <f t="shared" si="2"/>
        <v>0</v>
      </c>
      <c r="N12" s="106"/>
    </row>
    <row r="13" spans="1:14" ht="18.75" customHeight="1" x14ac:dyDescent="0.35">
      <c r="A13" s="107" t="s">
        <v>121</v>
      </c>
      <c r="B13" s="107" t="s">
        <v>122</v>
      </c>
      <c r="C13" s="104"/>
      <c r="D13" s="2"/>
      <c r="E13" s="106"/>
      <c r="G13" s="113">
        <f t="shared" si="0"/>
        <v>0</v>
      </c>
      <c r="H13" s="106"/>
      <c r="J13" s="113">
        <f t="shared" si="1"/>
        <v>0</v>
      </c>
      <c r="K13" s="106"/>
      <c r="M13" s="113">
        <f t="shared" si="2"/>
        <v>0</v>
      </c>
      <c r="N13" s="106"/>
    </row>
    <row r="14" spans="1:14" ht="18.75" customHeight="1" x14ac:dyDescent="0.35">
      <c r="A14" s="107" t="s">
        <v>123</v>
      </c>
      <c r="B14" s="107" t="s">
        <v>124</v>
      </c>
      <c r="C14" s="104"/>
      <c r="D14" s="2"/>
      <c r="E14" s="106"/>
      <c r="G14" s="113">
        <f t="shared" si="0"/>
        <v>0</v>
      </c>
      <c r="H14" s="106"/>
      <c r="J14" s="113">
        <f t="shared" si="1"/>
        <v>0</v>
      </c>
      <c r="K14" s="106"/>
      <c r="M14" s="113">
        <f t="shared" si="2"/>
        <v>0</v>
      </c>
      <c r="N14" s="106"/>
    </row>
    <row r="15" spans="1:14" ht="18.75" customHeight="1" x14ac:dyDescent="0.35">
      <c r="A15" s="107" t="s">
        <v>125</v>
      </c>
      <c r="B15" s="107" t="s">
        <v>126</v>
      </c>
      <c r="C15" s="104"/>
      <c r="D15" s="2"/>
      <c r="E15" s="106"/>
      <c r="G15" s="113">
        <f t="shared" si="0"/>
        <v>0</v>
      </c>
      <c r="H15" s="106"/>
      <c r="J15" s="113">
        <f t="shared" si="1"/>
        <v>0</v>
      </c>
      <c r="K15" s="106"/>
      <c r="M15" s="113">
        <f t="shared" si="2"/>
        <v>0</v>
      </c>
      <c r="N15" s="106"/>
    </row>
    <row r="16" spans="1:14" ht="18.75" customHeight="1" x14ac:dyDescent="0.35">
      <c r="A16" s="132"/>
      <c r="B16" s="133"/>
      <c r="C16" s="133"/>
      <c r="D16" s="134"/>
      <c r="E16" s="134"/>
      <c r="G16" s="134"/>
      <c r="H16" s="134"/>
      <c r="J16" s="134"/>
      <c r="K16" s="134"/>
      <c r="M16" s="134"/>
      <c r="N16" s="134"/>
    </row>
    <row r="17" spans="1:14" ht="14.25" customHeight="1" x14ac:dyDescent="0.35">
      <c r="A17" s="135" t="s">
        <v>39</v>
      </c>
      <c r="B17" s="136"/>
      <c r="C17" s="133"/>
      <c r="D17" s="105" t="s">
        <v>127</v>
      </c>
      <c r="E17" s="105" t="s">
        <v>128</v>
      </c>
      <c r="G17" s="105" t="s">
        <v>127</v>
      </c>
      <c r="H17" s="105" t="s">
        <v>128</v>
      </c>
      <c r="J17" s="105" t="s">
        <v>127</v>
      </c>
      <c r="K17" s="105" t="s">
        <v>128</v>
      </c>
      <c r="M17" s="105" t="s">
        <v>127</v>
      </c>
      <c r="N17" s="105" t="s">
        <v>128</v>
      </c>
    </row>
    <row r="18" spans="1:14" ht="18.75" customHeight="1" x14ac:dyDescent="0.35">
      <c r="A18" s="124"/>
      <c r="B18" s="104"/>
      <c r="C18" s="133"/>
      <c r="D18" s="129" t="s">
        <v>129</v>
      </c>
      <c r="E18" s="129" t="s">
        <v>130</v>
      </c>
      <c r="G18" s="129" t="s">
        <v>129</v>
      </c>
      <c r="H18" s="129" t="s">
        <v>130</v>
      </c>
      <c r="J18" s="129" t="s">
        <v>129</v>
      </c>
      <c r="K18" s="129" t="s">
        <v>130</v>
      </c>
      <c r="M18" s="129" t="s">
        <v>129</v>
      </c>
      <c r="N18" s="129" t="s">
        <v>130</v>
      </c>
    </row>
    <row r="19" spans="1:14" ht="18.75" customHeight="1" x14ac:dyDescent="0.35">
      <c r="A19" s="107" t="s">
        <v>73</v>
      </c>
      <c r="B19" s="107" t="s">
        <v>216</v>
      </c>
      <c r="C19" s="104"/>
      <c r="D19" s="2"/>
      <c r="E19" s="82"/>
      <c r="G19" s="113">
        <f>D19</f>
        <v>0</v>
      </c>
      <c r="H19" s="109">
        <f>E19</f>
        <v>0</v>
      </c>
      <c r="J19" s="113">
        <f>G19</f>
        <v>0</v>
      </c>
      <c r="K19" s="109">
        <f>H19</f>
        <v>0</v>
      </c>
      <c r="M19" s="113">
        <f t="shared" ref="M19:N26" si="3">D19+G19+J19</f>
        <v>0</v>
      </c>
      <c r="N19" s="109">
        <f>E19+H19+K19</f>
        <v>0</v>
      </c>
    </row>
    <row r="20" spans="1:14" ht="18.75" customHeight="1" x14ac:dyDescent="0.35">
      <c r="A20" s="125" t="s">
        <v>157</v>
      </c>
      <c r="B20" s="111" t="s">
        <v>158</v>
      </c>
      <c r="C20" s="150"/>
      <c r="D20" s="117"/>
      <c r="E20" s="117"/>
      <c r="G20" s="117"/>
      <c r="H20" s="117"/>
      <c r="J20" s="117"/>
      <c r="K20" s="117"/>
      <c r="M20" s="117"/>
      <c r="N20" s="117"/>
    </row>
    <row r="21" spans="1:14" ht="18.75" customHeight="1" x14ac:dyDescent="0.35">
      <c r="A21" s="107" t="s">
        <v>159</v>
      </c>
      <c r="B21" s="107" t="s">
        <v>160</v>
      </c>
      <c r="C21" s="123"/>
      <c r="D21" s="2"/>
      <c r="E21" s="82"/>
      <c r="G21" s="113">
        <f>D21</f>
        <v>0</v>
      </c>
      <c r="H21" s="109">
        <f>E21</f>
        <v>0</v>
      </c>
      <c r="J21" s="113">
        <f>G21</f>
        <v>0</v>
      </c>
      <c r="K21" s="109">
        <f>H21</f>
        <v>0</v>
      </c>
      <c r="M21" s="113">
        <f t="shared" si="3"/>
        <v>0</v>
      </c>
      <c r="N21" s="109">
        <f t="shared" si="3"/>
        <v>0</v>
      </c>
    </row>
    <row r="22" spans="1:14" ht="18.75" customHeight="1" x14ac:dyDescent="0.35">
      <c r="A22" s="107" t="s">
        <v>161</v>
      </c>
      <c r="B22" s="107" t="s">
        <v>162</v>
      </c>
      <c r="C22" s="123"/>
      <c r="D22" s="2"/>
      <c r="E22" s="82"/>
      <c r="G22" s="113">
        <f t="shared" ref="G22:H26" si="4">D22</f>
        <v>0</v>
      </c>
      <c r="H22" s="109">
        <f t="shared" si="4"/>
        <v>0</v>
      </c>
      <c r="J22" s="113">
        <f t="shared" ref="J22:K26" si="5">G22</f>
        <v>0</v>
      </c>
      <c r="K22" s="109">
        <f t="shared" si="5"/>
        <v>0</v>
      </c>
      <c r="M22" s="113">
        <f t="shared" si="3"/>
        <v>0</v>
      </c>
      <c r="N22" s="109">
        <f t="shared" si="3"/>
        <v>0</v>
      </c>
    </row>
    <row r="23" spans="1:14" ht="18.75" customHeight="1" x14ac:dyDescent="0.35">
      <c r="A23" s="107" t="s">
        <v>163</v>
      </c>
      <c r="B23" s="107" t="s">
        <v>164</v>
      </c>
      <c r="C23" s="123"/>
      <c r="D23" s="2"/>
      <c r="E23" s="82"/>
      <c r="G23" s="113">
        <f t="shared" si="4"/>
        <v>0</v>
      </c>
      <c r="H23" s="109">
        <f t="shared" si="4"/>
        <v>0</v>
      </c>
      <c r="J23" s="113">
        <f t="shared" si="5"/>
        <v>0</v>
      </c>
      <c r="K23" s="109">
        <f t="shared" si="5"/>
        <v>0</v>
      </c>
      <c r="M23" s="113">
        <f t="shared" si="3"/>
        <v>0</v>
      </c>
      <c r="N23" s="109">
        <f t="shared" si="3"/>
        <v>0</v>
      </c>
    </row>
    <row r="24" spans="1:14" ht="18.75" customHeight="1" x14ac:dyDescent="0.35">
      <c r="A24" s="107" t="s">
        <v>165</v>
      </c>
      <c r="B24" s="107" t="s">
        <v>166</v>
      </c>
      <c r="C24" s="123"/>
      <c r="D24" s="2"/>
      <c r="E24" s="82"/>
      <c r="G24" s="113">
        <f t="shared" si="4"/>
        <v>0</v>
      </c>
      <c r="H24" s="109">
        <f t="shared" si="4"/>
        <v>0</v>
      </c>
      <c r="J24" s="113">
        <f t="shared" si="5"/>
        <v>0</v>
      </c>
      <c r="K24" s="109">
        <f t="shared" si="5"/>
        <v>0</v>
      </c>
      <c r="M24" s="113">
        <f t="shared" si="3"/>
        <v>0</v>
      </c>
      <c r="N24" s="109">
        <f t="shared" si="3"/>
        <v>0</v>
      </c>
    </row>
    <row r="25" spans="1:14" ht="18.75" customHeight="1" x14ac:dyDescent="0.35">
      <c r="A25" s="107" t="s">
        <v>167</v>
      </c>
      <c r="B25" s="107" t="s">
        <v>168</v>
      </c>
      <c r="C25" s="123"/>
      <c r="D25" s="2"/>
      <c r="E25" s="82"/>
      <c r="G25" s="113">
        <f t="shared" si="4"/>
        <v>0</v>
      </c>
      <c r="H25" s="109">
        <f t="shared" si="4"/>
        <v>0</v>
      </c>
      <c r="J25" s="113">
        <f t="shared" si="5"/>
        <v>0</v>
      </c>
      <c r="K25" s="109">
        <f t="shared" si="5"/>
        <v>0</v>
      </c>
      <c r="M25" s="113">
        <f t="shared" si="3"/>
        <v>0</v>
      </c>
      <c r="N25" s="109">
        <f t="shared" si="3"/>
        <v>0</v>
      </c>
    </row>
    <row r="26" spans="1:14" ht="18.75" customHeight="1" x14ac:dyDescent="0.35">
      <c r="A26" s="107" t="s">
        <v>169</v>
      </c>
      <c r="B26" s="107" t="s">
        <v>170</v>
      </c>
      <c r="C26" s="123"/>
      <c r="D26" s="2"/>
      <c r="E26" s="82"/>
      <c r="G26" s="113">
        <f t="shared" si="4"/>
        <v>0</v>
      </c>
      <c r="H26" s="109">
        <f t="shared" si="4"/>
        <v>0</v>
      </c>
      <c r="J26" s="113">
        <f t="shared" si="5"/>
        <v>0</v>
      </c>
      <c r="K26" s="109">
        <f t="shared" si="5"/>
        <v>0</v>
      </c>
      <c r="M26" s="113">
        <f t="shared" si="3"/>
        <v>0</v>
      </c>
      <c r="N26" s="109">
        <f t="shared" si="3"/>
        <v>0</v>
      </c>
    </row>
    <row r="27" spans="1:14" ht="20.75" customHeight="1" x14ac:dyDescent="0.35">
      <c r="A27" s="124"/>
      <c r="B27" s="104"/>
      <c r="C27" s="104"/>
      <c r="D27" s="106"/>
      <c r="E27" s="106"/>
      <c r="G27" s="114"/>
      <c r="H27" s="106"/>
      <c r="J27" s="114"/>
      <c r="K27" s="106"/>
      <c r="M27" s="114"/>
      <c r="N27" s="106"/>
    </row>
    <row r="28" spans="1:14" x14ac:dyDescent="0.35">
      <c r="A28" s="128" t="s">
        <v>48</v>
      </c>
      <c r="B28" s="104"/>
      <c r="C28" s="104"/>
      <c r="D28" s="105" t="s">
        <v>107</v>
      </c>
      <c r="E28" s="105" t="s">
        <v>128</v>
      </c>
      <c r="G28" s="105" t="s">
        <v>107</v>
      </c>
      <c r="H28" s="105" t="s">
        <v>128</v>
      </c>
      <c r="J28" s="105" t="s">
        <v>107</v>
      </c>
      <c r="K28" s="105" t="s">
        <v>128</v>
      </c>
      <c r="M28" s="105" t="s">
        <v>107</v>
      </c>
      <c r="N28" s="105" t="s">
        <v>128</v>
      </c>
    </row>
    <row r="29" spans="1:14" ht="18" customHeight="1" x14ac:dyDescent="0.35">
      <c r="A29" s="104"/>
      <c r="B29" s="104"/>
      <c r="C29" s="104"/>
      <c r="D29" s="129" t="s">
        <v>108</v>
      </c>
      <c r="E29" s="129" t="s">
        <v>171</v>
      </c>
      <c r="G29" s="129" t="s">
        <v>108</v>
      </c>
      <c r="H29" s="129" t="s">
        <v>171</v>
      </c>
      <c r="J29" s="129" t="s">
        <v>108</v>
      </c>
      <c r="K29" s="129" t="s">
        <v>171</v>
      </c>
      <c r="M29" s="129" t="s">
        <v>108</v>
      </c>
      <c r="N29" s="129" t="s">
        <v>171</v>
      </c>
    </row>
    <row r="30" spans="1:14" ht="18.75" customHeight="1" x14ac:dyDescent="0.35">
      <c r="A30" s="107" t="s">
        <v>172</v>
      </c>
      <c r="B30" s="107" t="s">
        <v>173</v>
      </c>
      <c r="C30" s="104"/>
      <c r="D30" s="2"/>
      <c r="E30" s="82"/>
      <c r="G30" s="113">
        <f>D30</f>
        <v>0</v>
      </c>
      <c r="H30" s="109">
        <f>E30</f>
        <v>0</v>
      </c>
      <c r="J30" s="113">
        <f>G30</f>
        <v>0</v>
      </c>
      <c r="K30" s="109">
        <f>H30</f>
        <v>0</v>
      </c>
      <c r="M30" s="113">
        <f t="shared" ref="M30:M31" si="6">D30+G30+J30</f>
        <v>0</v>
      </c>
      <c r="N30" s="109">
        <f>E30+H30+K30</f>
        <v>0</v>
      </c>
    </row>
    <row r="31" spans="1:14" ht="18.75" customHeight="1" x14ac:dyDescent="0.35">
      <c r="A31" s="107" t="s">
        <v>174</v>
      </c>
      <c r="B31" s="107" t="s">
        <v>175</v>
      </c>
      <c r="C31" s="104"/>
      <c r="D31" s="2"/>
      <c r="E31" s="82"/>
      <c r="G31" s="113">
        <f>D31</f>
        <v>0</v>
      </c>
      <c r="H31" s="109">
        <f>E31</f>
        <v>0</v>
      </c>
      <c r="J31" s="113">
        <f>G31</f>
        <v>0</v>
      </c>
      <c r="K31" s="109">
        <f>H31</f>
        <v>0</v>
      </c>
      <c r="M31" s="113">
        <f t="shared" si="6"/>
        <v>0</v>
      </c>
      <c r="N31" s="109">
        <f>E31+H31+K31</f>
        <v>0</v>
      </c>
    </row>
    <row r="32" spans="1:14" ht="18.75" customHeight="1" x14ac:dyDescent="0.35">
      <c r="A32" s="104"/>
      <c r="B32" s="104"/>
      <c r="C32" s="104"/>
      <c r="D32" s="106"/>
      <c r="E32" s="106"/>
      <c r="G32" s="106"/>
      <c r="H32" s="106"/>
      <c r="J32" s="106"/>
      <c r="K32" s="106"/>
      <c r="M32" s="106"/>
      <c r="N32" s="106"/>
    </row>
    <row r="33" spans="1:14" ht="18.75" customHeight="1" x14ac:dyDescent="0.35">
      <c r="A33" s="103" t="s">
        <v>53</v>
      </c>
      <c r="B33" s="104"/>
      <c r="C33" s="104"/>
      <c r="D33" s="105" t="s">
        <v>107</v>
      </c>
      <c r="E33" s="105"/>
      <c r="G33" s="105" t="s">
        <v>107</v>
      </c>
      <c r="H33" s="105"/>
      <c r="J33" s="105" t="s">
        <v>107</v>
      </c>
      <c r="K33" s="105"/>
      <c r="M33" s="105" t="s">
        <v>107</v>
      </c>
      <c r="N33" s="105"/>
    </row>
    <row r="34" spans="1:14" ht="18.5" customHeight="1" x14ac:dyDescent="0.35">
      <c r="A34" s="104"/>
      <c r="B34" s="104"/>
      <c r="C34" s="104"/>
      <c r="D34" s="106" t="s">
        <v>176</v>
      </c>
      <c r="E34" s="106"/>
      <c r="G34" s="106" t="s">
        <v>176</v>
      </c>
      <c r="H34" s="106"/>
      <c r="J34" s="106" t="s">
        <v>176</v>
      </c>
      <c r="K34" s="106"/>
      <c r="M34" s="106" t="s">
        <v>176</v>
      </c>
      <c r="N34" s="106"/>
    </row>
    <row r="35" spans="1:14" ht="18.75" customHeight="1" x14ac:dyDescent="0.35">
      <c r="A35" s="107" t="s">
        <v>178</v>
      </c>
      <c r="B35" s="107" t="s">
        <v>179</v>
      </c>
      <c r="C35" s="104"/>
      <c r="D35" s="113">
        <f>SUM(D37:D42)</f>
        <v>0</v>
      </c>
      <c r="E35" s="112"/>
      <c r="G35" s="113">
        <f>D35</f>
        <v>0</v>
      </c>
      <c r="H35" s="149"/>
      <c r="J35" s="113">
        <f>G35</f>
        <v>0</v>
      </c>
      <c r="K35" s="149"/>
      <c r="M35" s="113">
        <f t="shared" ref="M35:M42" si="7">D35+G35+J35</f>
        <v>0</v>
      </c>
      <c r="N35" s="149"/>
    </row>
    <row r="36" spans="1:14" ht="18.75" customHeight="1" x14ac:dyDescent="0.35">
      <c r="A36" s="125" t="s">
        <v>157</v>
      </c>
      <c r="B36" s="111" t="s">
        <v>180</v>
      </c>
      <c r="C36" s="115"/>
      <c r="D36" s="117"/>
      <c r="E36" s="149"/>
      <c r="G36" s="126"/>
      <c r="H36" s="149"/>
      <c r="J36" s="126"/>
      <c r="K36" s="149"/>
      <c r="M36" s="126"/>
      <c r="N36" s="149"/>
    </row>
    <row r="37" spans="1:14" ht="18.75" customHeight="1" x14ac:dyDescent="0.35">
      <c r="A37" s="107" t="s">
        <v>181</v>
      </c>
      <c r="B37" s="107" t="s">
        <v>160</v>
      </c>
      <c r="C37" s="123"/>
      <c r="D37" s="2"/>
      <c r="E37" s="149"/>
      <c r="G37" s="113">
        <f>D37</f>
        <v>0</v>
      </c>
      <c r="H37" s="149"/>
      <c r="J37" s="113">
        <f>G37</f>
        <v>0</v>
      </c>
      <c r="K37" s="149"/>
      <c r="M37" s="113">
        <f t="shared" si="7"/>
        <v>0</v>
      </c>
      <c r="N37" s="149"/>
    </row>
    <row r="38" spans="1:14" ht="18.75" customHeight="1" x14ac:dyDescent="0.35">
      <c r="A38" s="107" t="s">
        <v>182</v>
      </c>
      <c r="B38" s="107" t="s">
        <v>162</v>
      </c>
      <c r="C38" s="123"/>
      <c r="D38" s="2"/>
      <c r="E38" s="149"/>
      <c r="G38" s="113">
        <f t="shared" ref="G38:G42" si="8">D38</f>
        <v>0</v>
      </c>
      <c r="H38" s="149"/>
      <c r="J38" s="113">
        <f t="shared" ref="J38:J42" si="9">G38</f>
        <v>0</v>
      </c>
      <c r="K38" s="149"/>
      <c r="M38" s="113">
        <f t="shared" si="7"/>
        <v>0</v>
      </c>
      <c r="N38" s="149"/>
    </row>
    <row r="39" spans="1:14" ht="18.75" customHeight="1" x14ac:dyDescent="0.35">
      <c r="A39" s="107" t="s">
        <v>183</v>
      </c>
      <c r="B39" s="107" t="s">
        <v>164</v>
      </c>
      <c r="C39" s="123"/>
      <c r="D39" s="2"/>
      <c r="E39" s="149"/>
      <c r="G39" s="113">
        <f t="shared" si="8"/>
        <v>0</v>
      </c>
      <c r="H39" s="149"/>
      <c r="J39" s="113">
        <f t="shared" si="9"/>
        <v>0</v>
      </c>
      <c r="K39" s="149"/>
      <c r="M39" s="113">
        <f t="shared" si="7"/>
        <v>0</v>
      </c>
      <c r="N39" s="149"/>
    </row>
    <row r="40" spans="1:14" ht="18.75" customHeight="1" x14ac:dyDescent="0.35">
      <c r="A40" s="107" t="s">
        <v>184</v>
      </c>
      <c r="B40" s="107" t="s">
        <v>166</v>
      </c>
      <c r="C40" s="123"/>
      <c r="D40" s="2"/>
      <c r="E40" s="149"/>
      <c r="G40" s="113">
        <f t="shared" si="8"/>
        <v>0</v>
      </c>
      <c r="H40" s="149"/>
      <c r="J40" s="113">
        <f t="shared" si="9"/>
        <v>0</v>
      </c>
      <c r="K40" s="149"/>
      <c r="M40" s="113">
        <f t="shared" si="7"/>
        <v>0</v>
      </c>
      <c r="N40" s="149"/>
    </row>
    <row r="41" spans="1:14" ht="18.75" customHeight="1" x14ac:dyDescent="0.35">
      <c r="A41" s="107" t="s">
        <v>185</v>
      </c>
      <c r="B41" s="107" t="s">
        <v>168</v>
      </c>
      <c r="C41" s="123"/>
      <c r="D41" s="2"/>
      <c r="E41" s="149"/>
      <c r="G41" s="113">
        <f t="shared" si="8"/>
        <v>0</v>
      </c>
      <c r="H41" s="149"/>
      <c r="J41" s="113">
        <f t="shared" si="9"/>
        <v>0</v>
      </c>
      <c r="K41" s="149"/>
      <c r="M41" s="113">
        <f t="shared" si="7"/>
        <v>0</v>
      </c>
      <c r="N41" s="149"/>
    </row>
    <row r="42" spans="1:14" ht="18.75" customHeight="1" x14ac:dyDescent="0.35">
      <c r="A42" s="107" t="s">
        <v>186</v>
      </c>
      <c r="B42" s="107" t="s">
        <v>187</v>
      </c>
      <c r="C42" s="123"/>
      <c r="D42" s="2"/>
      <c r="E42" s="149"/>
      <c r="G42" s="113">
        <f t="shared" si="8"/>
        <v>0</v>
      </c>
      <c r="H42" s="149"/>
      <c r="J42" s="113">
        <f t="shared" si="9"/>
        <v>0</v>
      </c>
      <c r="K42" s="149"/>
      <c r="M42" s="113">
        <f t="shared" si="7"/>
        <v>0</v>
      </c>
      <c r="N42" s="149"/>
    </row>
    <row r="43" spans="1:14" ht="18.75" customHeight="1" x14ac:dyDescent="0.35">
      <c r="A43" s="104"/>
      <c r="B43" s="104"/>
      <c r="C43" s="104"/>
      <c r="D43" s="106"/>
      <c r="E43" s="149"/>
      <c r="G43" s="106"/>
      <c r="H43" s="106"/>
      <c r="J43" s="106"/>
      <c r="K43" s="106"/>
      <c r="M43" s="106"/>
      <c r="N43" s="106"/>
    </row>
    <row r="44" spans="1:14" ht="18.75" customHeight="1" x14ac:dyDescent="0.35">
      <c r="A44" s="156" t="s">
        <v>217</v>
      </c>
      <c r="B44" s="158"/>
      <c r="C44" s="104"/>
      <c r="D44" s="105" t="s">
        <v>107</v>
      </c>
      <c r="E44" s="105"/>
      <c r="G44" s="105" t="s">
        <v>107</v>
      </c>
      <c r="H44" s="105"/>
      <c r="J44" s="105" t="s">
        <v>107</v>
      </c>
      <c r="K44" s="105"/>
      <c r="M44" s="105" t="s">
        <v>107</v>
      </c>
      <c r="N44" s="105"/>
    </row>
    <row r="45" spans="1:14" ht="17.75" customHeight="1" x14ac:dyDescent="0.35">
      <c r="A45" s="124"/>
      <c r="B45" s="104"/>
      <c r="C45" s="104"/>
      <c r="D45" s="106" t="s">
        <v>176</v>
      </c>
      <c r="E45" s="106"/>
      <c r="G45" s="106" t="s">
        <v>176</v>
      </c>
      <c r="H45" s="106"/>
      <c r="J45" s="106" t="s">
        <v>176</v>
      </c>
      <c r="K45" s="106"/>
      <c r="M45" s="106" t="s">
        <v>176</v>
      </c>
      <c r="N45" s="106"/>
    </row>
    <row r="46" spans="1:14" ht="18.75" customHeight="1" x14ac:dyDescent="0.35">
      <c r="A46" s="118" t="s">
        <v>188</v>
      </c>
      <c r="B46" s="118" t="s">
        <v>189</v>
      </c>
      <c r="C46" s="104"/>
      <c r="D46" s="113">
        <f>SUM(D48:D50)</f>
        <v>0</v>
      </c>
      <c r="E46" s="106"/>
      <c r="G46" s="113">
        <f>D46</f>
        <v>0</v>
      </c>
      <c r="H46" s="106"/>
      <c r="J46" s="113">
        <f>G46</f>
        <v>0</v>
      </c>
      <c r="K46" s="106"/>
      <c r="M46" s="113">
        <f t="shared" ref="M46:M57" si="10">D46+G46+J46</f>
        <v>0</v>
      </c>
      <c r="N46" s="106"/>
    </row>
    <row r="47" spans="1:14" ht="18.75" customHeight="1" x14ac:dyDescent="0.35">
      <c r="A47" s="110" t="s">
        <v>111</v>
      </c>
      <c r="B47" s="111" t="s">
        <v>190</v>
      </c>
      <c r="C47" s="104"/>
      <c r="D47" s="117"/>
      <c r="E47" s="114"/>
      <c r="G47" s="117"/>
      <c r="H47" s="114"/>
      <c r="J47" s="117"/>
      <c r="K47" s="114"/>
      <c r="M47" s="117"/>
      <c r="N47" s="114"/>
    </row>
    <row r="48" spans="1:14" ht="18.75" customHeight="1" x14ac:dyDescent="0.35">
      <c r="A48" s="107" t="s">
        <v>191</v>
      </c>
      <c r="B48" s="107" t="s">
        <v>192</v>
      </c>
      <c r="C48" s="104"/>
      <c r="D48" s="2"/>
      <c r="E48" s="106"/>
      <c r="G48" s="113">
        <f>D48</f>
        <v>0</v>
      </c>
      <c r="H48" s="106"/>
      <c r="J48" s="113">
        <f>G48</f>
        <v>0</v>
      </c>
      <c r="K48" s="106"/>
      <c r="M48" s="113">
        <f t="shared" si="10"/>
        <v>0</v>
      </c>
      <c r="N48" s="106"/>
    </row>
    <row r="49" spans="1:14" ht="18.75" customHeight="1" x14ac:dyDescent="0.35">
      <c r="A49" s="107" t="s">
        <v>193</v>
      </c>
      <c r="B49" s="107" t="s">
        <v>194</v>
      </c>
      <c r="C49" s="104"/>
      <c r="D49" s="2"/>
      <c r="E49" s="106"/>
      <c r="G49" s="113">
        <f t="shared" ref="G49:G50" si="11">D49</f>
        <v>0</v>
      </c>
      <c r="H49" s="106"/>
      <c r="J49" s="113">
        <f t="shared" ref="J49:J50" si="12">G49</f>
        <v>0</v>
      </c>
      <c r="K49" s="106"/>
      <c r="M49" s="113">
        <f t="shared" si="10"/>
        <v>0</v>
      </c>
      <c r="N49" s="106"/>
    </row>
    <row r="50" spans="1:14" ht="18.75" customHeight="1" x14ac:dyDescent="0.35">
      <c r="A50" s="107" t="s">
        <v>195</v>
      </c>
      <c r="B50" s="107" t="s">
        <v>196</v>
      </c>
      <c r="C50" s="104"/>
      <c r="D50" s="2"/>
      <c r="E50" s="106"/>
      <c r="G50" s="113">
        <f t="shared" si="11"/>
        <v>0</v>
      </c>
      <c r="H50" s="106"/>
      <c r="J50" s="113">
        <f t="shared" si="12"/>
        <v>0</v>
      </c>
      <c r="K50" s="106"/>
      <c r="M50" s="113">
        <f t="shared" si="10"/>
        <v>0</v>
      </c>
      <c r="N50" s="106"/>
    </row>
    <row r="51" spans="1:14" ht="15.75" customHeight="1" x14ac:dyDescent="0.35">
      <c r="A51" s="116"/>
      <c r="B51" s="116"/>
      <c r="C51" s="104"/>
      <c r="D51" s="117"/>
      <c r="E51" s="114"/>
      <c r="G51" s="117"/>
      <c r="H51" s="114"/>
      <c r="J51" s="117"/>
      <c r="K51" s="114"/>
      <c r="M51" s="117"/>
      <c r="N51" s="114"/>
    </row>
    <row r="52" spans="1:14" ht="18.75" customHeight="1" x14ac:dyDescent="0.35">
      <c r="A52" s="118" t="s">
        <v>197</v>
      </c>
      <c r="B52" s="118" t="s">
        <v>198</v>
      </c>
      <c r="C52" s="104"/>
      <c r="D52" s="113">
        <f>SUM(D54:D57)</f>
        <v>0</v>
      </c>
      <c r="E52" s="106"/>
      <c r="G52" s="113">
        <f>D52</f>
        <v>0</v>
      </c>
      <c r="H52" s="106"/>
      <c r="J52" s="113">
        <f>G52</f>
        <v>0</v>
      </c>
      <c r="K52" s="106"/>
      <c r="M52" s="113">
        <f t="shared" si="10"/>
        <v>0</v>
      </c>
      <c r="N52" s="106"/>
    </row>
    <row r="53" spans="1:14" ht="18.75" customHeight="1" x14ac:dyDescent="0.35">
      <c r="A53" s="116" t="s">
        <v>111</v>
      </c>
      <c r="B53" s="120" t="s">
        <v>199</v>
      </c>
      <c r="C53" s="104"/>
      <c r="D53" s="117"/>
      <c r="E53" s="114"/>
      <c r="G53" s="117"/>
      <c r="H53" s="114"/>
      <c r="J53" s="117"/>
      <c r="K53" s="114"/>
      <c r="M53" s="117"/>
      <c r="N53" s="114"/>
    </row>
    <row r="54" spans="1:14" ht="18.75" customHeight="1" x14ac:dyDescent="0.35">
      <c r="A54" s="107" t="s">
        <v>200</v>
      </c>
      <c r="B54" s="107" t="s">
        <v>201</v>
      </c>
      <c r="C54" s="104"/>
      <c r="D54" s="2"/>
      <c r="E54" s="106"/>
      <c r="G54" s="113">
        <f>D54</f>
        <v>0</v>
      </c>
      <c r="H54" s="106"/>
      <c r="J54" s="113">
        <f>G54</f>
        <v>0</v>
      </c>
      <c r="K54" s="106"/>
      <c r="M54" s="113">
        <f t="shared" si="10"/>
        <v>0</v>
      </c>
      <c r="N54" s="106"/>
    </row>
    <row r="55" spans="1:14" ht="18.75" customHeight="1" x14ac:dyDescent="0.35">
      <c r="A55" s="107" t="s">
        <v>202</v>
      </c>
      <c r="B55" s="107" t="s">
        <v>203</v>
      </c>
      <c r="C55" s="115"/>
      <c r="D55" s="2"/>
      <c r="E55" s="114"/>
      <c r="G55" s="113">
        <f t="shared" ref="G55:G57" si="13">D55</f>
        <v>0</v>
      </c>
      <c r="H55" s="114"/>
      <c r="J55" s="113">
        <f t="shared" ref="J55:J57" si="14">G55</f>
        <v>0</v>
      </c>
      <c r="K55" s="114"/>
      <c r="M55" s="113">
        <f t="shared" si="10"/>
        <v>0</v>
      </c>
      <c r="N55" s="114"/>
    </row>
    <row r="56" spans="1:14" ht="18.75" customHeight="1" x14ac:dyDescent="0.35">
      <c r="A56" s="107" t="s">
        <v>204</v>
      </c>
      <c r="B56" s="107" t="s">
        <v>205</v>
      </c>
      <c r="C56" s="115"/>
      <c r="D56" s="2"/>
      <c r="E56" s="114"/>
      <c r="G56" s="113">
        <f t="shared" si="13"/>
        <v>0</v>
      </c>
      <c r="H56" s="114"/>
      <c r="J56" s="113">
        <f t="shared" si="14"/>
        <v>0</v>
      </c>
      <c r="K56" s="114"/>
      <c r="M56" s="113">
        <f t="shared" si="10"/>
        <v>0</v>
      </c>
      <c r="N56" s="114"/>
    </row>
    <row r="57" spans="1:14" ht="18.75" customHeight="1" x14ac:dyDescent="0.35">
      <c r="A57" s="107" t="s">
        <v>206</v>
      </c>
      <c r="B57" s="107" t="s">
        <v>207</v>
      </c>
      <c r="C57" s="115"/>
      <c r="D57" s="2"/>
      <c r="E57" s="114"/>
      <c r="G57" s="113">
        <f t="shared" si="13"/>
        <v>0</v>
      </c>
      <c r="H57" s="114"/>
      <c r="J57" s="113">
        <f t="shared" si="14"/>
        <v>0</v>
      </c>
      <c r="K57" s="114"/>
      <c r="M57" s="113">
        <f t="shared" si="10"/>
        <v>0</v>
      </c>
      <c r="N57" s="114"/>
    </row>
    <row r="59" spans="1:14" x14ac:dyDescent="0.35">
      <c r="A59" s="103" t="s">
        <v>82</v>
      </c>
      <c r="B59" s="104"/>
      <c r="C59" s="104"/>
      <c r="D59" s="105"/>
      <c r="E59" s="105" t="s">
        <v>128</v>
      </c>
      <c r="H59" s="105" t="s">
        <v>128</v>
      </c>
      <c r="K59" s="105" t="s">
        <v>128</v>
      </c>
      <c r="N59" s="105" t="s">
        <v>128</v>
      </c>
    </row>
    <row r="60" spans="1:14" ht="17.75" customHeight="1" x14ac:dyDescent="0.35">
      <c r="A60" s="104"/>
      <c r="B60" s="104"/>
      <c r="C60" s="104"/>
      <c r="D60" s="106"/>
      <c r="E60" s="106" t="s">
        <v>208</v>
      </c>
      <c r="H60" s="106" t="s">
        <v>208</v>
      </c>
      <c r="K60" s="106" t="s">
        <v>208</v>
      </c>
      <c r="N60" s="106" t="s">
        <v>208</v>
      </c>
    </row>
    <row r="61" spans="1:14" ht="17.75" customHeight="1" x14ac:dyDescent="0.35">
      <c r="A61" s="107" t="s">
        <v>218</v>
      </c>
      <c r="B61" s="107" t="s">
        <v>219</v>
      </c>
      <c r="C61" s="104"/>
      <c r="D61" s="108"/>
      <c r="E61" s="109">
        <f>E63+E64</f>
        <v>0</v>
      </c>
      <c r="H61" s="109">
        <f>E61</f>
        <v>0</v>
      </c>
      <c r="K61" s="109">
        <f>H61</f>
        <v>0</v>
      </c>
      <c r="N61" s="109">
        <f>E61+H61+K61</f>
        <v>0</v>
      </c>
    </row>
    <row r="62" spans="1:14" ht="17.75" customHeight="1" x14ac:dyDescent="0.35">
      <c r="A62" s="110" t="s">
        <v>111</v>
      </c>
      <c r="B62" s="111" t="s">
        <v>112</v>
      </c>
      <c r="C62" s="104"/>
      <c r="D62" s="106"/>
      <c r="E62" s="112"/>
      <c r="H62" s="112"/>
      <c r="K62" s="112"/>
      <c r="N62" s="112"/>
    </row>
    <row r="63" spans="1:14" ht="17.75" customHeight="1" x14ac:dyDescent="0.35">
      <c r="A63" s="107" t="s">
        <v>220</v>
      </c>
      <c r="B63" s="107" t="s">
        <v>212</v>
      </c>
      <c r="E63" s="109">
        <f>E19+E30</f>
        <v>0</v>
      </c>
      <c r="H63" s="109">
        <f>E63</f>
        <v>0</v>
      </c>
      <c r="K63" s="109">
        <f>H63</f>
        <v>0</v>
      </c>
      <c r="N63" s="109">
        <f>E63+H63+K63</f>
        <v>0</v>
      </c>
    </row>
    <row r="64" spans="1:14" ht="17.75" customHeight="1" x14ac:dyDescent="0.35">
      <c r="A64" s="107" t="s">
        <v>221</v>
      </c>
      <c r="B64" s="107" t="s">
        <v>175</v>
      </c>
      <c r="E64" s="109">
        <f>E31</f>
        <v>0</v>
      </c>
      <c r="H64" s="109">
        <f t="shared" ref="H64" si="15">E64</f>
        <v>0</v>
      </c>
      <c r="K64" s="109">
        <f t="shared" ref="K64" si="16">H64</f>
        <v>0</v>
      </c>
      <c r="N64" s="109">
        <f t="shared" ref="N64" si="17">E64+H64+K64</f>
        <v>0</v>
      </c>
    </row>
  </sheetData>
  <sheetProtection algorithmName="SHA-512" hashValue="JJxsuU1gNCpMaU8okNnD9bVvhPqEB6hG36erdkeySwwLSzYVSqw/wOyX0O0G/VhixbV6jRQKmMq6/k/fG4uQCA==" saltValue="FwsOKzvxW1H1oJ1K14JBZA==" spinCount="100000" sheet="1" objects="1" scenarios="1"/>
  <mergeCells count="6">
    <mergeCell ref="A44:B44"/>
    <mergeCell ref="M2:N2"/>
    <mergeCell ref="D2:E2"/>
    <mergeCell ref="G2:H2"/>
    <mergeCell ref="J2:K2"/>
    <mergeCell ref="A5:B5"/>
  </mergeCells>
  <phoneticPr fontId="9" type="noConversion"/>
  <conditionalFormatting sqref="D9:D15">
    <cfRule type="cellIs" dxfId="24" priority="30" operator="greaterThan">
      <formula>$D$7</formula>
    </cfRule>
  </conditionalFormatting>
  <conditionalFormatting sqref="D19">
    <cfRule type="expression" dxfId="23" priority="6">
      <formula>D19&lt;(SUM(D21:D26))</formula>
    </cfRule>
    <cfRule type="expression" dxfId="22" priority="8">
      <formula>AND(E19&gt;0,D19=0)</formula>
    </cfRule>
    <cfRule type="cellIs" dxfId="21" priority="29" operator="lessThan">
      <formula>$D$7</formula>
    </cfRule>
  </conditionalFormatting>
  <conditionalFormatting sqref="D30:D31">
    <cfRule type="cellIs" dxfId="20" priority="26" operator="greaterThan">
      <formula>$D$7</formula>
    </cfRule>
  </conditionalFormatting>
  <conditionalFormatting sqref="D37:D42">
    <cfRule type="cellIs" dxfId="19" priority="25" operator="greaterThan">
      <formula>$D$7</formula>
    </cfRule>
  </conditionalFormatting>
  <conditionalFormatting sqref="D35">
    <cfRule type="cellIs" dxfId="18" priority="24" operator="greaterThan">
      <formula>$D$7</formula>
    </cfRule>
  </conditionalFormatting>
  <conditionalFormatting sqref="D48:D50">
    <cfRule type="cellIs" dxfId="17" priority="22" operator="greaterThan">
      <formula>$D$7</formula>
    </cfRule>
  </conditionalFormatting>
  <conditionalFormatting sqref="D54:D57">
    <cfRule type="cellIs" dxfId="16" priority="21" operator="greaterThan">
      <formula>$D$7</formula>
    </cfRule>
  </conditionalFormatting>
  <conditionalFormatting sqref="E61 E63:E64">
    <cfRule type="cellIs" dxfId="15" priority="20" operator="greaterThan">
      <formula>750000</formula>
    </cfRule>
  </conditionalFormatting>
  <conditionalFormatting sqref="D21:D26">
    <cfRule type="cellIs" dxfId="14" priority="12" operator="greaterThan">
      <formula>$D$19</formula>
    </cfRule>
  </conditionalFormatting>
  <conditionalFormatting sqref="E21:E26">
    <cfRule type="cellIs" dxfId="13" priority="15" operator="greaterThan">
      <formula>750000</formula>
    </cfRule>
  </conditionalFormatting>
  <conditionalFormatting sqref="E21:E26">
    <cfRule type="expression" dxfId="12" priority="14">
      <formula>AND(D21&gt;0,E21=0)</formula>
    </cfRule>
  </conditionalFormatting>
  <conditionalFormatting sqref="D21:D26">
    <cfRule type="expression" dxfId="11" priority="13">
      <formula>AND(E21&gt;0,D21=0)</formula>
    </cfRule>
  </conditionalFormatting>
  <conditionalFormatting sqref="E19">
    <cfRule type="expression" dxfId="10" priority="7">
      <formula>E19&lt;(SUM(E21:E26))</formula>
    </cfRule>
    <cfRule type="cellIs" dxfId="9" priority="10" operator="greaterThan">
      <formula>750000</formula>
    </cfRule>
  </conditionalFormatting>
  <conditionalFormatting sqref="E19">
    <cfRule type="expression" dxfId="8" priority="9">
      <formula>AND(D19&gt;0,E19=0)</formula>
    </cfRule>
  </conditionalFormatting>
  <conditionalFormatting sqref="E30:E31">
    <cfRule type="expression" dxfId="7" priority="5">
      <formula>AND(D30&gt;0,E30=0)</formula>
    </cfRule>
  </conditionalFormatting>
  <conditionalFormatting sqref="D30:D31">
    <cfRule type="expression" dxfId="6" priority="4">
      <formula>AND(E30&gt;0,D30=0)</formula>
    </cfRule>
  </conditionalFormatting>
  <conditionalFormatting sqref="E30">
    <cfRule type="cellIs" dxfId="5" priority="3" operator="greaterThan">
      <formula>750000</formula>
    </cfRule>
  </conditionalFormatting>
  <conditionalFormatting sqref="E31">
    <cfRule type="cellIs" dxfId="4" priority="2" operator="greaterThan">
      <formula>750000</formula>
    </cfRule>
  </conditionalFormatting>
  <conditionalFormatting sqref="D7">
    <cfRule type="cellIs" dxfId="3" priority="1" operator="lessThan">
      <formula>$D$35</formula>
    </cfRule>
  </conditionalFormatting>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483863-41E1-4D96-A496-F5DD5D26AF8C}">
  <dimension ref="A1:N68"/>
  <sheetViews>
    <sheetView zoomScale="70" zoomScaleNormal="70" workbookViewId="0">
      <selection activeCell="A3" sqref="A3"/>
    </sheetView>
  </sheetViews>
  <sheetFormatPr defaultColWidth="26.1796875" defaultRowHeight="14.5" x14ac:dyDescent="0.35"/>
  <cols>
    <col min="1" max="1" width="10.26953125" style="3" customWidth="1"/>
    <col min="2" max="2" width="67.54296875" style="3" customWidth="1"/>
    <col min="3" max="3" width="4.36328125" style="3" customWidth="1"/>
    <col min="4" max="5" width="17.54296875" style="79" customWidth="1"/>
    <col min="6" max="6" width="17.54296875" style="3" customWidth="1"/>
    <col min="7" max="8" width="17.54296875" style="79" customWidth="1"/>
    <col min="9" max="9" width="17.54296875" style="3" customWidth="1"/>
    <col min="10" max="11" width="17.54296875" style="79" customWidth="1"/>
    <col min="12" max="12" width="17.54296875" style="3" customWidth="1"/>
    <col min="13" max="14" width="17.54296875" style="79" customWidth="1"/>
    <col min="15" max="16384" width="26.1796875" style="3"/>
  </cols>
  <sheetData>
    <row r="1" spans="1:14" ht="18.75" customHeight="1" x14ac:dyDescent="0.35">
      <c r="A1" s="1" t="s">
        <v>222</v>
      </c>
      <c r="B1" s="41"/>
      <c r="D1" s="42"/>
      <c r="E1" s="42"/>
      <c r="G1" s="42"/>
      <c r="H1" s="42"/>
      <c r="J1" s="42"/>
      <c r="K1" s="42"/>
      <c r="M1" s="42"/>
      <c r="N1" s="42"/>
    </row>
    <row r="2" spans="1:14" ht="18.75" customHeight="1" x14ac:dyDescent="0.35">
      <c r="A2" s="43" t="s">
        <v>97</v>
      </c>
      <c r="B2" s="44" t="s">
        <v>97</v>
      </c>
      <c r="C2" s="45" t="s">
        <v>97</v>
      </c>
      <c r="D2" s="161" t="s">
        <v>98</v>
      </c>
      <c r="E2" s="161"/>
      <c r="G2" s="161" t="s">
        <v>99</v>
      </c>
      <c r="H2" s="161"/>
      <c r="J2" s="161" t="s">
        <v>100</v>
      </c>
      <c r="K2" s="161"/>
      <c r="M2" s="161" t="s">
        <v>101</v>
      </c>
      <c r="N2" s="161"/>
    </row>
    <row r="3" spans="1:14" ht="18.75" customHeight="1" x14ac:dyDescent="0.35">
      <c r="A3" s="46" t="s">
        <v>102</v>
      </c>
      <c r="B3" s="47" t="s">
        <v>103</v>
      </c>
      <c r="C3" s="99" t="s">
        <v>97</v>
      </c>
      <c r="D3" s="98" t="s">
        <v>104</v>
      </c>
      <c r="E3" s="98" t="s">
        <v>105</v>
      </c>
      <c r="G3" s="98" t="s">
        <v>104</v>
      </c>
      <c r="H3" s="98" t="s">
        <v>105</v>
      </c>
      <c r="J3" s="98" t="s">
        <v>104</v>
      </c>
      <c r="K3" s="98" t="s">
        <v>105</v>
      </c>
      <c r="M3" s="98" t="s">
        <v>104</v>
      </c>
      <c r="N3" s="98" t="s">
        <v>105</v>
      </c>
    </row>
    <row r="4" spans="1:14" ht="10.5" customHeight="1" x14ac:dyDescent="0.35">
      <c r="A4" s="48"/>
      <c r="B4" s="49"/>
      <c r="C4" s="49"/>
      <c r="D4" s="50"/>
      <c r="E4" s="50"/>
      <c r="G4" s="50"/>
      <c r="H4" s="50"/>
      <c r="J4" s="50"/>
      <c r="K4" s="50"/>
      <c r="M4" s="50"/>
      <c r="N4" s="50"/>
    </row>
    <row r="5" spans="1:14" ht="17.25" customHeight="1" x14ac:dyDescent="0.35">
      <c r="A5" s="159" t="s">
        <v>106</v>
      </c>
      <c r="B5" s="160"/>
      <c r="C5" s="49"/>
      <c r="D5" s="51" t="s">
        <v>107</v>
      </c>
      <c r="E5" s="51"/>
      <c r="G5" s="51" t="s">
        <v>107</v>
      </c>
      <c r="H5" s="51"/>
      <c r="J5" s="51" t="s">
        <v>107</v>
      </c>
      <c r="K5" s="51"/>
      <c r="M5" s="51" t="s">
        <v>107</v>
      </c>
      <c r="N5" s="51"/>
    </row>
    <row r="6" spans="1:14" ht="16.5" customHeight="1" x14ac:dyDescent="0.35">
      <c r="A6" s="52"/>
      <c r="B6" s="53"/>
      <c r="C6" s="49"/>
      <c r="D6" s="54" t="s">
        <v>108</v>
      </c>
      <c r="E6" s="54"/>
      <c r="G6" s="54" t="s">
        <v>108</v>
      </c>
      <c r="H6" s="54"/>
      <c r="J6" s="54" t="s">
        <v>108</v>
      </c>
      <c r="K6" s="54"/>
      <c r="M6" s="54" t="s">
        <v>108</v>
      </c>
      <c r="N6" s="54"/>
    </row>
    <row r="7" spans="1:14" ht="18.75" customHeight="1" x14ac:dyDescent="0.35">
      <c r="A7" s="55" t="s">
        <v>109</v>
      </c>
      <c r="B7" s="55" t="s">
        <v>110</v>
      </c>
      <c r="C7" s="45"/>
      <c r="D7" s="56">
        <f>'1.AEB'!D7+'2.FCFJ'!D7</f>
        <v>0</v>
      </c>
      <c r="E7" s="50"/>
      <c r="G7" s="56">
        <f>D7</f>
        <v>0</v>
      </c>
      <c r="H7" s="50"/>
      <c r="J7" s="56">
        <f>G7</f>
        <v>0</v>
      </c>
      <c r="K7" s="50"/>
      <c r="M7" s="56">
        <f>D7+G7+J7</f>
        <v>0</v>
      </c>
      <c r="N7" s="50"/>
    </row>
    <row r="8" spans="1:14" ht="18.75" customHeight="1" x14ac:dyDescent="0.35">
      <c r="A8" s="57" t="s">
        <v>111</v>
      </c>
      <c r="B8" s="58" t="s">
        <v>112</v>
      </c>
      <c r="C8" s="45"/>
      <c r="D8" s="59"/>
      <c r="E8" s="60"/>
      <c r="G8" s="59"/>
      <c r="H8" s="60"/>
      <c r="J8" s="59"/>
      <c r="K8" s="60"/>
      <c r="M8" s="59"/>
      <c r="N8" s="60"/>
    </row>
    <row r="9" spans="1:14" ht="18.75" customHeight="1" x14ac:dyDescent="0.35">
      <c r="A9" s="55" t="s">
        <v>113</v>
      </c>
      <c r="B9" s="55" t="s">
        <v>114</v>
      </c>
      <c r="C9" s="45"/>
      <c r="D9" s="56">
        <f>'1.AEB'!D9+'2.FCFJ'!D9</f>
        <v>0</v>
      </c>
      <c r="E9" s="50"/>
      <c r="G9" s="56">
        <f>D9</f>
        <v>0</v>
      </c>
      <c r="H9" s="50"/>
      <c r="J9" s="56">
        <f>G9</f>
        <v>0</v>
      </c>
      <c r="K9" s="50"/>
      <c r="M9" s="56">
        <f>D9+G9+J9</f>
        <v>0</v>
      </c>
      <c r="N9" s="50"/>
    </row>
    <row r="10" spans="1:14" ht="18.75" customHeight="1" x14ac:dyDescent="0.35">
      <c r="A10" s="55" t="s">
        <v>115</v>
      </c>
      <c r="B10" s="55" t="s">
        <v>116</v>
      </c>
      <c r="C10" s="45"/>
      <c r="D10" s="56">
        <f>'1.AEB'!D10+'2.FCFJ'!D10</f>
        <v>0</v>
      </c>
      <c r="E10" s="50"/>
      <c r="G10" s="56">
        <f t="shared" ref="G10:G15" si="0">D10</f>
        <v>0</v>
      </c>
      <c r="H10" s="50"/>
      <c r="J10" s="56">
        <f t="shared" ref="J10:J15" si="1">G10</f>
        <v>0</v>
      </c>
      <c r="K10" s="50"/>
      <c r="M10" s="56">
        <f t="shared" ref="M10:M15" si="2">D10+G10+J10</f>
        <v>0</v>
      </c>
      <c r="N10" s="50"/>
    </row>
    <row r="11" spans="1:14" ht="18.75" customHeight="1" x14ac:dyDescent="0.35">
      <c r="A11" s="55" t="s">
        <v>117</v>
      </c>
      <c r="B11" s="55" t="s">
        <v>118</v>
      </c>
      <c r="C11" s="45"/>
      <c r="D11" s="56">
        <f>'1.AEB'!D11+'2.FCFJ'!D11</f>
        <v>0</v>
      </c>
      <c r="E11" s="50"/>
      <c r="G11" s="56">
        <f t="shared" si="0"/>
        <v>0</v>
      </c>
      <c r="H11" s="50"/>
      <c r="J11" s="56">
        <f t="shared" si="1"/>
        <v>0</v>
      </c>
      <c r="K11" s="50"/>
      <c r="M11" s="56">
        <f t="shared" si="2"/>
        <v>0</v>
      </c>
      <c r="N11" s="50"/>
    </row>
    <row r="12" spans="1:14" ht="18.75" customHeight="1" x14ac:dyDescent="0.35">
      <c r="A12" s="55" t="s">
        <v>119</v>
      </c>
      <c r="B12" s="55" t="s">
        <v>120</v>
      </c>
      <c r="C12" s="45"/>
      <c r="D12" s="56">
        <f>'1.AEB'!D12+'2.FCFJ'!D12</f>
        <v>0</v>
      </c>
      <c r="E12" s="50"/>
      <c r="G12" s="56">
        <f t="shared" si="0"/>
        <v>0</v>
      </c>
      <c r="H12" s="50"/>
      <c r="J12" s="56">
        <f t="shared" si="1"/>
        <v>0</v>
      </c>
      <c r="K12" s="50"/>
      <c r="M12" s="56">
        <f t="shared" si="2"/>
        <v>0</v>
      </c>
      <c r="N12" s="50"/>
    </row>
    <row r="13" spans="1:14" ht="18.75" customHeight="1" x14ac:dyDescent="0.35">
      <c r="A13" s="55" t="s">
        <v>121</v>
      </c>
      <c r="B13" s="55" t="s">
        <v>122</v>
      </c>
      <c r="C13" s="45"/>
      <c r="D13" s="56">
        <f>'1.AEB'!D13+'2.FCFJ'!D13</f>
        <v>0</v>
      </c>
      <c r="E13" s="50"/>
      <c r="G13" s="56">
        <f t="shared" si="0"/>
        <v>0</v>
      </c>
      <c r="H13" s="50"/>
      <c r="J13" s="56">
        <f t="shared" si="1"/>
        <v>0</v>
      </c>
      <c r="K13" s="50"/>
      <c r="M13" s="56">
        <f t="shared" si="2"/>
        <v>0</v>
      </c>
      <c r="N13" s="50"/>
    </row>
    <row r="14" spans="1:14" ht="18.75" customHeight="1" x14ac:dyDescent="0.35">
      <c r="A14" s="55" t="s">
        <v>123</v>
      </c>
      <c r="B14" s="55" t="s">
        <v>124</v>
      </c>
      <c r="C14" s="45"/>
      <c r="D14" s="56">
        <f>'1.AEB'!D14+'2.FCFJ'!D14</f>
        <v>0</v>
      </c>
      <c r="E14" s="50"/>
      <c r="G14" s="56">
        <f t="shared" si="0"/>
        <v>0</v>
      </c>
      <c r="H14" s="50"/>
      <c r="J14" s="56">
        <f t="shared" si="1"/>
        <v>0</v>
      </c>
      <c r="K14" s="50"/>
      <c r="M14" s="56">
        <f t="shared" si="2"/>
        <v>0</v>
      </c>
      <c r="N14" s="50"/>
    </row>
    <row r="15" spans="1:14" ht="18.75" customHeight="1" x14ac:dyDescent="0.35">
      <c r="A15" s="55" t="s">
        <v>125</v>
      </c>
      <c r="B15" s="55" t="s">
        <v>126</v>
      </c>
      <c r="C15" s="45"/>
      <c r="D15" s="56">
        <f>'1.AEB'!D15+'2.FCFJ'!D15</f>
        <v>0</v>
      </c>
      <c r="E15" s="50"/>
      <c r="G15" s="56">
        <f t="shared" si="0"/>
        <v>0</v>
      </c>
      <c r="H15" s="50"/>
      <c r="J15" s="56">
        <f t="shared" si="1"/>
        <v>0</v>
      </c>
      <c r="K15" s="50"/>
      <c r="M15" s="56">
        <f t="shared" si="2"/>
        <v>0</v>
      </c>
      <c r="N15" s="61"/>
    </row>
    <row r="16" spans="1:14" ht="18.75" customHeight="1" x14ac:dyDescent="0.35">
      <c r="A16" s="62"/>
      <c r="B16" s="49"/>
      <c r="C16" s="49"/>
      <c r="D16" s="60"/>
      <c r="E16" s="60"/>
      <c r="G16" s="60"/>
      <c r="H16" s="60"/>
      <c r="J16" s="60"/>
      <c r="K16" s="60"/>
      <c r="M16" s="60"/>
      <c r="N16" s="60"/>
    </row>
    <row r="17" spans="1:14" ht="14.25" customHeight="1" x14ac:dyDescent="0.35">
      <c r="A17" s="63" t="s">
        <v>39</v>
      </c>
      <c r="B17" s="99"/>
      <c r="C17" s="49"/>
      <c r="D17" s="51" t="s">
        <v>127</v>
      </c>
      <c r="E17" s="51" t="s">
        <v>128</v>
      </c>
      <c r="G17" s="51" t="s">
        <v>127</v>
      </c>
      <c r="H17" s="51" t="s">
        <v>128</v>
      </c>
      <c r="J17" s="51" t="s">
        <v>127</v>
      </c>
      <c r="K17" s="51" t="s">
        <v>128</v>
      </c>
      <c r="M17" s="51" t="s">
        <v>127</v>
      </c>
      <c r="N17" s="51" t="s">
        <v>128</v>
      </c>
    </row>
    <row r="18" spans="1:14" ht="18.75" customHeight="1" x14ac:dyDescent="0.35">
      <c r="A18" s="64"/>
      <c r="B18" s="45"/>
      <c r="C18" s="49"/>
      <c r="D18" s="54" t="s">
        <v>129</v>
      </c>
      <c r="E18" s="54" t="s">
        <v>130</v>
      </c>
      <c r="G18" s="54" t="s">
        <v>129</v>
      </c>
      <c r="H18" s="54" t="s">
        <v>130</v>
      </c>
      <c r="J18" s="54" t="s">
        <v>129</v>
      </c>
      <c r="K18" s="54" t="s">
        <v>130</v>
      </c>
      <c r="M18" s="54" t="s">
        <v>129</v>
      </c>
      <c r="N18" s="54" t="s">
        <v>130</v>
      </c>
    </row>
    <row r="19" spans="1:14" ht="18.75" customHeight="1" x14ac:dyDescent="0.35">
      <c r="A19" s="55" t="s">
        <v>73</v>
      </c>
      <c r="B19" s="55" t="s">
        <v>223</v>
      </c>
      <c r="C19" s="45"/>
      <c r="D19" s="56">
        <f>'1.AEB'!D19+'2.FCFJ'!D19</f>
        <v>0</v>
      </c>
      <c r="E19" s="65">
        <f>'1.AEB'!E19+'2.FCFJ'!E19</f>
        <v>0</v>
      </c>
      <c r="G19" s="56">
        <f>D19</f>
        <v>0</v>
      </c>
      <c r="H19" s="65">
        <f>E19</f>
        <v>0</v>
      </c>
      <c r="J19" s="56">
        <f>G19</f>
        <v>0</v>
      </c>
      <c r="K19" s="65">
        <f>H19</f>
        <v>0</v>
      </c>
      <c r="M19" s="56">
        <f>D19+G19+J19</f>
        <v>0</v>
      </c>
      <c r="N19" s="65">
        <f t="shared" ref="N19" si="3">E19+H19+K19</f>
        <v>0</v>
      </c>
    </row>
    <row r="20" spans="1:14" ht="18.75" customHeight="1" x14ac:dyDescent="0.35">
      <c r="A20" s="57" t="s">
        <v>111</v>
      </c>
      <c r="B20" s="58" t="s">
        <v>158</v>
      </c>
      <c r="C20" s="45"/>
      <c r="D20" s="59"/>
      <c r="E20" s="59"/>
      <c r="G20" s="59"/>
      <c r="H20" s="59"/>
      <c r="J20" s="59"/>
      <c r="K20" s="59"/>
      <c r="M20" s="59"/>
      <c r="N20" s="59"/>
    </row>
    <row r="21" spans="1:14" ht="18.75" customHeight="1" x14ac:dyDescent="0.35">
      <c r="A21" s="55" t="s">
        <v>224</v>
      </c>
      <c r="B21" s="55" t="s">
        <v>131</v>
      </c>
      <c r="C21" s="45"/>
      <c r="D21" s="56">
        <f>'1.AEB'!D19</f>
        <v>0</v>
      </c>
      <c r="E21" s="65">
        <f>'1.AEB'!E19</f>
        <v>0</v>
      </c>
      <c r="G21" s="56">
        <f>D21</f>
        <v>0</v>
      </c>
      <c r="H21" s="65">
        <f>E21</f>
        <v>0</v>
      </c>
      <c r="J21" s="56">
        <f>G21</f>
        <v>0</v>
      </c>
      <c r="K21" s="65">
        <f>H21</f>
        <v>0</v>
      </c>
      <c r="M21" s="56">
        <f>D21+G21+J21</f>
        <v>0</v>
      </c>
      <c r="N21" s="65">
        <f t="shared" ref="N21:N22" si="4">E21+H21+K21</f>
        <v>0</v>
      </c>
    </row>
    <row r="22" spans="1:14" ht="18.75" customHeight="1" x14ac:dyDescent="0.35">
      <c r="A22" s="55" t="s">
        <v>225</v>
      </c>
      <c r="B22" s="55" t="s">
        <v>216</v>
      </c>
      <c r="C22" s="45"/>
      <c r="D22" s="56">
        <f>'2.FCFJ'!D19</f>
        <v>0</v>
      </c>
      <c r="E22" s="65">
        <f>'2.FCFJ'!E19</f>
        <v>0</v>
      </c>
      <c r="G22" s="56">
        <f t="shared" ref="G22:H22" si="5">D22</f>
        <v>0</v>
      </c>
      <c r="H22" s="65">
        <f t="shared" si="5"/>
        <v>0</v>
      </c>
      <c r="J22" s="56">
        <f t="shared" ref="J22:K22" si="6">G22</f>
        <v>0</v>
      </c>
      <c r="K22" s="65">
        <f t="shared" si="6"/>
        <v>0</v>
      </c>
      <c r="M22" s="56">
        <f t="shared" ref="M22:N29" si="7">D22+G22+J22</f>
        <v>0</v>
      </c>
      <c r="N22" s="65">
        <f t="shared" si="4"/>
        <v>0</v>
      </c>
    </row>
    <row r="23" spans="1:14" ht="18.75" customHeight="1" x14ac:dyDescent="0.35">
      <c r="A23" s="66" t="s">
        <v>157</v>
      </c>
      <c r="B23" s="58" t="s">
        <v>158</v>
      </c>
      <c r="C23" s="67"/>
      <c r="D23" s="68"/>
      <c r="E23" s="68"/>
      <c r="G23" s="68"/>
      <c r="H23" s="68"/>
      <c r="J23" s="68"/>
      <c r="K23" s="68"/>
      <c r="M23" s="68"/>
      <c r="N23" s="68"/>
    </row>
    <row r="24" spans="1:14" ht="18.75" customHeight="1" x14ac:dyDescent="0.35">
      <c r="A24" s="55" t="s">
        <v>159</v>
      </c>
      <c r="B24" s="55" t="s">
        <v>160</v>
      </c>
      <c r="C24" s="69"/>
      <c r="D24" s="70">
        <f>'1.AEB'!D34+'2.FCFJ'!D21</f>
        <v>0</v>
      </c>
      <c r="E24" s="65">
        <f>'1.AEB'!E34+'2.FCFJ'!E21</f>
        <v>0</v>
      </c>
      <c r="G24" s="56">
        <f>D24</f>
        <v>0</v>
      </c>
      <c r="H24" s="65">
        <f>E24</f>
        <v>0</v>
      </c>
      <c r="J24" s="56">
        <f>G24</f>
        <v>0</v>
      </c>
      <c r="K24" s="65">
        <f>H24</f>
        <v>0</v>
      </c>
      <c r="M24" s="56">
        <f t="shared" si="7"/>
        <v>0</v>
      </c>
      <c r="N24" s="65">
        <f t="shared" si="7"/>
        <v>0</v>
      </c>
    </row>
    <row r="25" spans="1:14" ht="18.75" customHeight="1" x14ac:dyDescent="0.35">
      <c r="A25" s="55" t="s">
        <v>161</v>
      </c>
      <c r="B25" s="55" t="s">
        <v>162</v>
      </c>
      <c r="C25" s="69"/>
      <c r="D25" s="70">
        <f>'1.AEB'!D35+'2.FCFJ'!D22</f>
        <v>0</v>
      </c>
      <c r="E25" s="65">
        <f>'1.AEB'!E35+'2.FCFJ'!E22</f>
        <v>0</v>
      </c>
      <c r="G25" s="56">
        <f t="shared" ref="G25:H29" si="8">D25</f>
        <v>0</v>
      </c>
      <c r="H25" s="65">
        <f t="shared" si="8"/>
        <v>0</v>
      </c>
      <c r="J25" s="56">
        <f t="shared" ref="J25:K29" si="9">G25</f>
        <v>0</v>
      </c>
      <c r="K25" s="65">
        <f t="shared" si="9"/>
        <v>0</v>
      </c>
      <c r="M25" s="56">
        <f t="shared" si="7"/>
        <v>0</v>
      </c>
      <c r="N25" s="65">
        <f t="shared" si="7"/>
        <v>0</v>
      </c>
    </row>
    <row r="26" spans="1:14" ht="18.75" customHeight="1" x14ac:dyDescent="0.35">
      <c r="A26" s="55" t="s">
        <v>163</v>
      </c>
      <c r="B26" s="55" t="s">
        <v>164</v>
      </c>
      <c r="C26" s="69"/>
      <c r="D26" s="70">
        <f>'1.AEB'!D36+'2.FCFJ'!D23</f>
        <v>0</v>
      </c>
      <c r="E26" s="65">
        <f>'1.AEB'!E36+'2.FCFJ'!E23</f>
        <v>0</v>
      </c>
      <c r="G26" s="56">
        <f t="shared" si="8"/>
        <v>0</v>
      </c>
      <c r="H26" s="65">
        <f t="shared" si="8"/>
        <v>0</v>
      </c>
      <c r="J26" s="56">
        <f t="shared" si="9"/>
        <v>0</v>
      </c>
      <c r="K26" s="65">
        <f t="shared" si="9"/>
        <v>0</v>
      </c>
      <c r="M26" s="56">
        <f t="shared" si="7"/>
        <v>0</v>
      </c>
      <c r="N26" s="65">
        <f t="shared" si="7"/>
        <v>0</v>
      </c>
    </row>
    <row r="27" spans="1:14" ht="18.75" customHeight="1" x14ac:dyDescent="0.35">
      <c r="A27" s="55" t="s">
        <v>165</v>
      </c>
      <c r="B27" s="55" t="s">
        <v>166</v>
      </c>
      <c r="C27" s="69"/>
      <c r="D27" s="70">
        <f>'1.AEB'!D37+'2.FCFJ'!D24</f>
        <v>0</v>
      </c>
      <c r="E27" s="65">
        <f>'1.AEB'!E37+'2.FCFJ'!E24</f>
        <v>0</v>
      </c>
      <c r="G27" s="56">
        <f t="shared" si="8"/>
        <v>0</v>
      </c>
      <c r="H27" s="65">
        <f t="shared" si="8"/>
        <v>0</v>
      </c>
      <c r="J27" s="56">
        <f t="shared" si="9"/>
        <v>0</v>
      </c>
      <c r="K27" s="65">
        <f t="shared" si="9"/>
        <v>0</v>
      </c>
      <c r="M27" s="56">
        <f t="shared" si="7"/>
        <v>0</v>
      </c>
      <c r="N27" s="65">
        <f t="shared" si="7"/>
        <v>0</v>
      </c>
    </row>
    <row r="28" spans="1:14" ht="18.75" customHeight="1" x14ac:dyDescent="0.35">
      <c r="A28" s="55" t="s">
        <v>167</v>
      </c>
      <c r="B28" s="55" t="s">
        <v>168</v>
      </c>
      <c r="C28" s="69"/>
      <c r="D28" s="70">
        <f>'1.AEB'!D38+'2.FCFJ'!D25</f>
        <v>0</v>
      </c>
      <c r="E28" s="65">
        <f>'1.AEB'!E38+'2.FCFJ'!E25</f>
        <v>0</v>
      </c>
      <c r="G28" s="56">
        <f t="shared" si="8"/>
        <v>0</v>
      </c>
      <c r="H28" s="65">
        <f t="shared" si="8"/>
        <v>0</v>
      </c>
      <c r="J28" s="56">
        <f t="shared" si="9"/>
        <v>0</v>
      </c>
      <c r="K28" s="65">
        <f t="shared" si="9"/>
        <v>0</v>
      </c>
      <c r="M28" s="56">
        <f t="shared" si="7"/>
        <v>0</v>
      </c>
      <c r="N28" s="65">
        <f t="shared" si="7"/>
        <v>0</v>
      </c>
    </row>
    <row r="29" spans="1:14" ht="18.75" customHeight="1" x14ac:dyDescent="0.35">
      <c r="A29" s="55" t="s">
        <v>169</v>
      </c>
      <c r="B29" s="55" t="s">
        <v>170</v>
      </c>
      <c r="C29" s="69"/>
      <c r="D29" s="70">
        <f>'1.AEB'!D39+'2.FCFJ'!D26</f>
        <v>0</v>
      </c>
      <c r="E29" s="65">
        <f>'1.AEB'!E39+'2.FCFJ'!E26</f>
        <v>0</v>
      </c>
      <c r="G29" s="56">
        <f t="shared" si="8"/>
        <v>0</v>
      </c>
      <c r="H29" s="65">
        <f t="shared" si="8"/>
        <v>0</v>
      </c>
      <c r="J29" s="56">
        <f t="shared" si="9"/>
        <v>0</v>
      </c>
      <c r="K29" s="65">
        <f t="shared" si="9"/>
        <v>0</v>
      </c>
      <c r="M29" s="56">
        <f t="shared" si="7"/>
        <v>0</v>
      </c>
      <c r="N29" s="65">
        <f t="shared" si="7"/>
        <v>0</v>
      </c>
    </row>
    <row r="30" spans="1:14" ht="20.75" customHeight="1" x14ac:dyDescent="0.35">
      <c r="A30" s="64"/>
      <c r="B30" s="71"/>
      <c r="C30" s="45"/>
      <c r="D30" s="50"/>
      <c r="E30" s="50"/>
      <c r="G30" s="72"/>
      <c r="H30" s="50"/>
      <c r="J30" s="72"/>
      <c r="K30" s="50"/>
      <c r="M30" s="72"/>
      <c r="N30" s="50"/>
    </row>
    <row r="31" spans="1:14" x14ac:dyDescent="0.35">
      <c r="A31" s="73" t="s">
        <v>48</v>
      </c>
      <c r="B31" s="45"/>
      <c r="C31" s="45"/>
      <c r="D31" s="51" t="s">
        <v>107</v>
      </c>
      <c r="E31" s="51" t="s">
        <v>128</v>
      </c>
      <c r="G31" s="51" t="s">
        <v>107</v>
      </c>
      <c r="H31" s="51" t="s">
        <v>128</v>
      </c>
      <c r="J31" s="51" t="s">
        <v>107</v>
      </c>
      <c r="K31" s="51" t="s">
        <v>128</v>
      </c>
      <c r="M31" s="51" t="s">
        <v>107</v>
      </c>
      <c r="N31" s="51" t="s">
        <v>128</v>
      </c>
    </row>
    <row r="32" spans="1:14" ht="18" customHeight="1" x14ac:dyDescent="0.35">
      <c r="A32" s="45"/>
      <c r="B32" s="71"/>
      <c r="C32" s="45"/>
      <c r="D32" s="54" t="s">
        <v>108</v>
      </c>
      <c r="E32" s="54" t="s">
        <v>171</v>
      </c>
      <c r="G32" s="54" t="s">
        <v>108</v>
      </c>
      <c r="H32" s="54" t="s">
        <v>171</v>
      </c>
      <c r="J32" s="54" t="s">
        <v>108</v>
      </c>
      <c r="K32" s="54" t="s">
        <v>171</v>
      </c>
      <c r="M32" s="54" t="s">
        <v>108</v>
      </c>
      <c r="N32" s="54" t="s">
        <v>171</v>
      </c>
    </row>
    <row r="33" spans="1:14" ht="18.75" customHeight="1" x14ac:dyDescent="0.35">
      <c r="A33" s="55" t="s">
        <v>172</v>
      </c>
      <c r="B33" s="55" t="s">
        <v>226</v>
      </c>
      <c r="C33" s="45"/>
      <c r="D33" s="56">
        <f>'1.AEB'!D43+'2.FCFJ'!D30</f>
        <v>0</v>
      </c>
      <c r="E33" s="65">
        <f>'1.AEB'!E43+'2.FCFJ'!E30</f>
        <v>0</v>
      </c>
      <c r="G33" s="56">
        <f>D33</f>
        <v>0</v>
      </c>
      <c r="H33" s="65">
        <f>E33</f>
        <v>0</v>
      </c>
      <c r="J33" s="56">
        <f>G33</f>
        <v>0</v>
      </c>
      <c r="K33" s="65">
        <f>H33</f>
        <v>0</v>
      </c>
      <c r="M33" s="56">
        <f t="shared" ref="M33:N34" si="10">D33+G33+J33</f>
        <v>0</v>
      </c>
      <c r="N33" s="65">
        <f t="shared" si="10"/>
        <v>0</v>
      </c>
    </row>
    <row r="34" spans="1:14" ht="18.75" customHeight="1" x14ac:dyDescent="0.35">
      <c r="A34" s="55" t="s">
        <v>174</v>
      </c>
      <c r="B34" s="55" t="s">
        <v>175</v>
      </c>
      <c r="C34" s="45"/>
      <c r="D34" s="56">
        <f>'1.AEB'!D44+'2.FCFJ'!D31</f>
        <v>0</v>
      </c>
      <c r="E34" s="65">
        <f>'1.AEB'!E44+'2.FCFJ'!E31</f>
        <v>0</v>
      </c>
      <c r="G34" s="56">
        <f>D34</f>
        <v>0</v>
      </c>
      <c r="H34" s="65">
        <f>E34</f>
        <v>0</v>
      </c>
      <c r="J34" s="56">
        <f>G34</f>
        <v>0</v>
      </c>
      <c r="K34" s="65">
        <f>H34</f>
        <v>0</v>
      </c>
      <c r="M34" s="56">
        <f t="shared" si="10"/>
        <v>0</v>
      </c>
      <c r="N34" s="65">
        <f t="shared" si="10"/>
        <v>0</v>
      </c>
    </row>
    <row r="35" spans="1:14" ht="18.75" customHeight="1" x14ac:dyDescent="0.35">
      <c r="A35" s="45"/>
      <c r="B35" s="45"/>
      <c r="C35" s="45"/>
      <c r="D35" s="50"/>
      <c r="E35" s="50"/>
      <c r="G35" s="50"/>
      <c r="H35" s="50"/>
      <c r="J35" s="50"/>
      <c r="K35" s="50"/>
      <c r="M35" s="50"/>
      <c r="N35" s="50"/>
    </row>
    <row r="36" spans="1:14" ht="18.75" customHeight="1" x14ac:dyDescent="0.35">
      <c r="A36" s="74" t="s">
        <v>53</v>
      </c>
      <c r="B36" s="45"/>
      <c r="C36" s="45"/>
      <c r="D36" s="51" t="s">
        <v>107</v>
      </c>
      <c r="E36" s="51" t="s">
        <v>128</v>
      </c>
      <c r="G36" s="51" t="s">
        <v>107</v>
      </c>
      <c r="H36" s="51" t="s">
        <v>128</v>
      </c>
      <c r="J36" s="51" t="s">
        <v>107</v>
      </c>
      <c r="K36" s="51" t="s">
        <v>128</v>
      </c>
      <c r="M36" s="51" t="s">
        <v>107</v>
      </c>
      <c r="N36" s="51" t="s">
        <v>128</v>
      </c>
    </row>
    <row r="37" spans="1:14" ht="17.75" customHeight="1" x14ac:dyDescent="0.35">
      <c r="A37" s="45"/>
      <c r="B37" s="45"/>
      <c r="C37" s="45"/>
      <c r="D37" s="50" t="s">
        <v>176</v>
      </c>
      <c r="E37" s="50" t="s">
        <v>177</v>
      </c>
      <c r="G37" s="50" t="s">
        <v>176</v>
      </c>
      <c r="H37" s="50" t="s">
        <v>177</v>
      </c>
      <c r="J37" s="50" t="s">
        <v>176</v>
      </c>
      <c r="K37" s="50" t="s">
        <v>177</v>
      </c>
      <c r="M37" s="50" t="s">
        <v>176</v>
      </c>
      <c r="N37" s="50" t="s">
        <v>177</v>
      </c>
    </row>
    <row r="38" spans="1:14" ht="18.75" customHeight="1" x14ac:dyDescent="0.35">
      <c r="A38" s="55" t="s">
        <v>178</v>
      </c>
      <c r="B38" s="55" t="s">
        <v>227</v>
      </c>
      <c r="C38" s="45"/>
      <c r="D38" s="56">
        <f>'1.AEB'!D48+'2.FCFJ'!D35</f>
        <v>0</v>
      </c>
      <c r="E38" s="65">
        <f>'1.AEB'!E48</f>
        <v>0</v>
      </c>
      <c r="G38" s="56">
        <f>D38</f>
        <v>0</v>
      </c>
      <c r="H38" s="65">
        <f>E38</f>
        <v>0</v>
      </c>
      <c r="J38" s="56">
        <f>G38</f>
        <v>0</v>
      </c>
      <c r="K38" s="65">
        <f>H38</f>
        <v>0</v>
      </c>
      <c r="M38" s="56">
        <f t="shared" ref="M38:N45" si="11">D38+G38+J38</f>
        <v>0</v>
      </c>
      <c r="N38" s="65">
        <f t="shared" si="11"/>
        <v>0</v>
      </c>
    </row>
    <row r="39" spans="1:14" ht="18.75" customHeight="1" x14ac:dyDescent="0.35">
      <c r="A39" s="66" t="s">
        <v>157</v>
      </c>
      <c r="B39" s="58" t="s">
        <v>158</v>
      </c>
      <c r="C39" s="67"/>
      <c r="D39" s="68"/>
      <c r="E39" s="75"/>
      <c r="G39" s="61"/>
      <c r="H39" s="75"/>
      <c r="J39" s="61"/>
      <c r="K39" s="75"/>
      <c r="M39" s="61"/>
      <c r="N39" s="75"/>
    </row>
    <row r="40" spans="1:14" ht="18.75" customHeight="1" x14ac:dyDescent="0.35">
      <c r="A40" s="55" t="s">
        <v>181</v>
      </c>
      <c r="B40" s="55" t="s">
        <v>160</v>
      </c>
      <c r="C40" s="69"/>
      <c r="D40" s="56">
        <f>'1.AEB'!D50+'2.FCFJ'!D37</f>
        <v>0</v>
      </c>
      <c r="E40" s="65">
        <f>'1.AEB'!E50</f>
        <v>0</v>
      </c>
      <c r="G40" s="56">
        <f>D40</f>
        <v>0</v>
      </c>
      <c r="H40" s="65">
        <f>E40</f>
        <v>0</v>
      </c>
      <c r="J40" s="56">
        <f>G40</f>
        <v>0</v>
      </c>
      <c r="K40" s="65">
        <f>H40</f>
        <v>0</v>
      </c>
      <c r="M40" s="56">
        <f t="shared" si="11"/>
        <v>0</v>
      </c>
      <c r="N40" s="65">
        <f t="shared" si="11"/>
        <v>0</v>
      </c>
    </row>
    <row r="41" spans="1:14" ht="18.75" customHeight="1" x14ac:dyDescent="0.35">
      <c r="A41" s="55" t="s">
        <v>182</v>
      </c>
      <c r="B41" s="55" t="s">
        <v>162</v>
      </c>
      <c r="C41" s="69"/>
      <c r="D41" s="56">
        <f>'1.AEB'!D51+'2.FCFJ'!D38</f>
        <v>0</v>
      </c>
      <c r="E41" s="65">
        <f>'1.AEB'!E51</f>
        <v>0</v>
      </c>
      <c r="G41" s="56">
        <f t="shared" ref="G41:H45" si="12">D41</f>
        <v>0</v>
      </c>
      <c r="H41" s="65">
        <f t="shared" si="12"/>
        <v>0</v>
      </c>
      <c r="J41" s="56">
        <f t="shared" ref="J41:K45" si="13">G41</f>
        <v>0</v>
      </c>
      <c r="K41" s="65">
        <f t="shared" si="13"/>
        <v>0</v>
      </c>
      <c r="M41" s="56">
        <f t="shared" si="11"/>
        <v>0</v>
      </c>
      <c r="N41" s="65">
        <f t="shared" si="11"/>
        <v>0</v>
      </c>
    </row>
    <row r="42" spans="1:14" ht="18.75" customHeight="1" x14ac:dyDescent="0.35">
      <c r="A42" s="55" t="s">
        <v>183</v>
      </c>
      <c r="B42" s="55" t="s">
        <v>164</v>
      </c>
      <c r="C42" s="69"/>
      <c r="D42" s="56">
        <f>'1.AEB'!D52+'2.FCFJ'!D39</f>
        <v>0</v>
      </c>
      <c r="E42" s="65">
        <f>'1.AEB'!E52</f>
        <v>0</v>
      </c>
      <c r="G42" s="56">
        <f t="shared" si="12"/>
        <v>0</v>
      </c>
      <c r="H42" s="65">
        <f t="shared" si="12"/>
        <v>0</v>
      </c>
      <c r="J42" s="56">
        <f t="shared" si="13"/>
        <v>0</v>
      </c>
      <c r="K42" s="65">
        <f t="shared" si="13"/>
        <v>0</v>
      </c>
      <c r="M42" s="56">
        <f t="shared" si="11"/>
        <v>0</v>
      </c>
      <c r="N42" s="65">
        <f t="shared" si="11"/>
        <v>0</v>
      </c>
    </row>
    <row r="43" spans="1:14" ht="18.75" customHeight="1" x14ac:dyDescent="0.35">
      <c r="A43" s="55" t="s">
        <v>184</v>
      </c>
      <c r="B43" s="55" t="s">
        <v>166</v>
      </c>
      <c r="C43" s="69"/>
      <c r="D43" s="56">
        <f>'1.AEB'!D53+'2.FCFJ'!D40</f>
        <v>0</v>
      </c>
      <c r="E43" s="65">
        <f>'1.AEB'!E53</f>
        <v>0</v>
      </c>
      <c r="G43" s="56">
        <f t="shared" si="12"/>
        <v>0</v>
      </c>
      <c r="H43" s="65">
        <f t="shared" si="12"/>
        <v>0</v>
      </c>
      <c r="J43" s="56">
        <f t="shared" si="13"/>
        <v>0</v>
      </c>
      <c r="K43" s="65">
        <f t="shared" si="13"/>
        <v>0</v>
      </c>
      <c r="M43" s="56">
        <f t="shared" si="11"/>
        <v>0</v>
      </c>
      <c r="N43" s="65">
        <f t="shared" si="11"/>
        <v>0</v>
      </c>
    </row>
    <row r="44" spans="1:14" ht="18.75" customHeight="1" x14ac:dyDescent="0.35">
      <c r="A44" s="55" t="s">
        <v>185</v>
      </c>
      <c r="B44" s="55" t="s">
        <v>168</v>
      </c>
      <c r="C44" s="69"/>
      <c r="D44" s="56">
        <f>'1.AEB'!D54+'2.FCFJ'!D41</f>
        <v>0</v>
      </c>
      <c r="E44" s="65">
        <f>'1.AEB'!E54</f>
        <v>0</v>
      </c>
      <c r="G44" s="56">
        <f t="shared" si="12"/>
        <v>0</v>
      </c>
      <c r="H44" s="65">
        <f t="shared" si="12"/>
        <v>0</v>
      </c>
      <c r="J44" s="56">
        <f t="shared" si="13"/>
        <v>0</v>
      </c>
      <c r="K44" s="65">
        <f t="shared" si="13"/>
        <v>0</v>
      </c>
      <c r="M44" s="56">
        <f t="shared" si="11"/>
        <v>0</v>
      </c>
      <c r="N44" s="65">
        <f t="shared" si="11"/>
        <v>0</v>
      </c>
    </row>
    <row r="45" spans="1:14" ht="18.75" customHeight="1" x14ac:dyDescent="0.35">
      <c r="A45" s="55" t="s">
        <v>186</v>
      </c>
      <c r="B45" s="55" t="s">
        <v>187</v>
      </c>
      <c r="C45" s="69"/>
      <c r="D45" s="56">
        <f>'1.AEB'!D55+'2.FCFJ'!D42</f>
        <v>0</v>
      </c>
      <c r="E45" s="65">
        <f>'1.AEB'!E55</f>
        <v>0</v>
      </c>
      <c r="G45" s="56">
        <f t="shared" si="12"/>
        <v>0</v>
      </c>
      <c r="H45" s="65">
        <f t="shared" si="12"/>
        <v>0</v>
      </c>
      <c r="J45" s="56">
        <f t="shared" si="13"/>
        <v>0</v>
      </c>
      <c r="K45" s="65">
        <f t="shared" si="13"/>
        <v>0</v>
      </c>
      <c r="M45" s="56">
        <f t="shared" si="11"/>
        <v>0</v>
      </c>
      <c r="N45" s="65">
        <f t="shared" si="11"/>
        <v>0</v>
      </c>
    </row>
    <row r="46" spans="1:14" ht="18.75" customHeight="1" x14ac:dyDescent="0.35">
      <c r="A46" s="45"/>
      <c r="B46" s="45"/>
      <c r="C46" s="69"/>
      <c r="D46" s="50"/>
      <c r="E46" s="50"/>
      <c r="G46" s="50"/>
      <c r="H46" s="50"/>
      <c r="J46" s="50"/>
      <c r="K46" s="50"/>
      <c r="M46" s="50"/>
      <c r="N46" s="50"/>
    </row>
    <row r="47" spans="1:14" ht="18.75" customHeight="1" x14ac:dyDescent="0.35">
      <c r="A47" s="159" t="s">
        <v>58</v>
      </c>
      <c r="B47" s="160"/>
      <c r="C47" s="45"/>
      <c r="D47" s="51" t="s">
        <v>107</v>
      </c>
      <c r="E47" s="51"/>
      <c r="G47" s="51" t="s">
        <v>107</v>
      </c>
      <c r="H47" s="51"/>
      <c r="J47" s="51" t="s">
        <v>107</v>
      </c>
      <c r="K47" s="51"/>
      <c r="M47" s="51" t="s">
        <v>107</v>
      </c>
      <c r="N47" s="51"/>
    </row>
    <row r="48" spans="1:14" ht="20" customHeight="1" x14ac:dyDescent="0.35">
      <c r="A48" s="64"/>
      <c r="B48" s="45"/>
      <c r="C48" s="45"/>
      <c r="D48" s="50" t="s">
        <v>176</v>
      </c>
      <c r="E48" s="50"/>
      <c r="G48" s="50" t="s">
        <v>176</v>
      </c>
      <c r="H48" s="50"/>
      <c r="J48" s="50" t="s">
        <v>176</v>
      </c>
      <c r="K48" s="50"/>
      <c r="M48" s="50" t="s">
        <v>176</v>
      </c>
      <c r="N48" s="50"/>
    </row>
    <row r="49" spans="1:14" ht="18.75" customHeight="1" x14ac:dyDescent="0.35">
      <c r="A49" s="76" t="s">
        <v>188</v>
      </c>
      <c r="B49" s="76" t="s">
        <v>189</v>
      </c>
      <c r="C49" s="45"/>
      <c r="D49" s="56">
        <f>'1.AEB'!D59+'2.FCFJ'!D46</f>
        <v>0</v>
      </c>
      <c r="E49" s="50"/>
      <c r="G49" s="56">
        <f>D49</f>
        <v>0</v>
      </c>
      <c r="H49" s="50"/>
      <c r="J49" s="56">
        <f>G49</f>
        <v>0</v>
      </c>
      <c r="K49" s="50"/>
      <c r="M49" s="56">
        <f t="shared" ref="M49" si="14">D49+G49+J49</f>
        <v>0</v>
      </c>
      <c r="N49" s="50"/>
    </row>
    <row r="50" spans="1:14" ht="18.75" customHeight="1" x14ac:dyDescent="0.35">
      <c r="A50" s="57" t="s">
        <v>111</v>
      </c>
      <c r="B50" s="58" t="s">
        <v>190</v>
      </c>
      <c r="C50" s="45"/>
      <c r="D50" s="68"/>
      <c r="E50" s="72"/>
      <c r="G50" s="68"/>
      <c r="H50" s="72"/>
      <c r="J50" s="68"/>
      <c r="K50" s="72"/>
      <c r="M50" s="68"/>
      <c r="N50" s="72"/>
    </row>
    <row r="51" spans="1:14" ht="18.75" customHeight="1" x14ac:dyDescent="0.35">
      <c r="A51" s="55" t="s">
        <v>191</v>
      </c>
      <c r="B51" s="55" t="s">
        <v>192</v>
      </c>
      <c r="C51" s="45"/>
      <c r="D51" s="56">
        <f>'1.AEB'!D61+'2.FCFJ'!D48</f>
        <v>0</v>
      </c>
      <c r="E51" s="50"/>
      <c r="G51" s="56">
        <f>D51</f>
        <v>0</v>
      </c>
      <c r="H51" s="50"/>
      <c r="J51" s="56">
        <f>G51</f>
        <v>0</v>
      </c>
      <c r="K51" s="50"/>
      <c r="M51" s="56">
        <f t="shared" ref="M51:M53" si="15">D51+G51+J51</f>
        <v>0</v>
      </c>
      <c r="N51" s="50"/>
    </row>
    <row r="52" spans="1:14" ht="18.75" customHeight="1" x14ac:dyDescent="0.35">
      <c r="A52" s="55" t="s">
        <v>193</v>
      </c>
      <c r="B52" s="55" t="s">
        <v>194</v>
      </c>
      <c r="C52" s="45"/>
      <c r="D52" s="56">
        <f>'1.AEB'!D62+'2.FCFJ'!D49</f>
        <v>0</v>
      </c>
      <c r="E52" s="50"/>
      <c r="G52" s="56">
        <f t="shared" ref="G52:G53" si="16">D52</f>
        <v>0</v>
      </c>
      <c r="H52" s="50"/>
      <c r="J52" s="56">
        <f t="shared" ref="J52:J53" si="17">G52</f>
        <v>0</v>
      </c>
      <c r="K52" s="50"/>
      <c r="M52" s="56">
        <f t="shared" si="15"/>
        <v>0</v>
      </c>
      <c r="N52" s="50"/>
    </row>
    <row r="53" spans="1:14" ht="18.75" customHeight="1" x14ac:dyDescent="0.35">
      <c r="A53" s="55" t="s">
        <v>195</v>
      </c>
      <c r="B53" s="55" t="s">
        <v>196</v>
      </c>
      <c r="C53" s="45"/>
      <c r="D53" s="56">
        <f>'1.AEB'!D63+'2.FCFJ'!D50</f>
        <v>0</v>
      </c>
      <c r="E53" s="50"/>
      <c r="G53" s="56">
        <f t="shared" si="16"/>
        <v>0</v>
      </c>
      <c r="H53" s="50"/>
      <c r="J53" s="56">
        <f t="shared" si="17"/>
        <v>0</v>
      </c>
      <c r="K53" s="50"/>
      <c r="M53" s="56">
        <f t="shared" si="15"/>
        <v>0</v>
      </c>
      <c r="N53" s="50"/>
    </row>
    <row r="54" spans="1:14" ht="15.75" customHeight="1" x14ac:dyDescent="0.35">
      <c r="A54" s="77"/>
      <c r="B54" s="77"/>
      <c r="C54" s="45"/>
      <c r="D54" s="68"/>
      <c r="E54" s="72"/>
      <c r="G54" s="68"/>
      <c r="H54" s="72"/>
      <c r="J54" s="68"/>
      <c r="K54" s="72"/>
      <c r="M54" s="68"/>
      <c r="N54" s="72"/>
    </row>
    <row r="55" spans="1:14" ht="18.75" customHeight="1" x14ac:dyDescent="0.35">
      <c r="A55" s="76" t="s">
        <v>197</v>
      </c>
      <c r="B55" s="76" t="s">
        <v>198</v>
      </c>
      <c r="C55" s="45"/>
      <c r="D55" s="56">
        <f>'1.AEB'!D65+'2.FCFJ'!D52</f>
        <v>0</v>
      </c>
      <c r="E55" s="50"/>
      <c r="G55" s="56">
        <f>D55</f>
        <v>0</v>
      </c>
      <c r="H55" s="50"/>
      <c r="J55" s="56">
        <f>G55</f>
        <v>0</v>
      </c>
      <c r="K55" s="50"/>
      <c r="M55" s="56">
        <f t="shared" ref="M55" si="18">D55+G55+J55</f>
        <v>0</v>
      </c>
      <c r="N55" s="50"/>
    </row>
    <row r="56" spans="1:14" ht="18.75" customHeight="1" x14ac:dyDescent="0.35">
      <c r="A56" s="77" t="s">
        <v>111</v>
      </c>
      <c r="B56" s="78" t="s">
        <v>199</v>
      </c>
      <c r="C56" s="45"/>
      <c r="D56" s="68"/>
      <c r="E56" s="72"/>
      <c r="G56" s="68"/>
      <c r="H56" s="72"/>
      <c r="J56" s="68"/>
      <c r="K56" s="72"/>
      <c r="M56" s="68"/>
      <c r="N56" s="72"/>
    </row>
    <row r="57" spans="1:14" ht="18.75" customHeight="1" x14ac:dyDescent="0.35">
      <c r="A57" s="55" t="s">
        <v>200</v>
      </c>
      <c r="B57" s="55" t="s">
        <v>201</v>
      </c>
      <c r="C57" s="45"/>
      <c r="D57" s="56">
        <f>'1.AEB'!D67+'2.FCFJ'!D54</f>
        <v>0</v>
      </c>
      <c r="E57" s="50"/>
      <c r="G57" s="56">
        <f>D57</f>
        <v>0</v>
      </c>
      <c r="H57" s="50"/>
      <c r="J57" s="56">
        <f>G57</f>
        <v>0</v>
      </c>
      <c r="K57" s="50"/>
      <c r="M57" s="56">
        <f t="shared" ref="M57:M60" si="19">D57+G57+J57</f>
        <v>0</v>
      </c>
      <c r="N57" s="50"/>
    </row>
    <row r="58" spans="1:14" ht="18.75" customHeight="1" x14ac:dyDescent="0.35">
      <c r="A58" s="55" t="s">
        <v>202</v>
      </c>
      <c r="B58" s="55" t="s">
        <v>203</v>
      </c>
      <c r="C58" s="67"/>
      <c r="D58" s="56">
        <f>'1.AEB'!D68+'2.FCFJ'!D55</f>
        <v>0</v>
      </c>
      <c r="E58" s="72"/>
      <c r="G58" s="56">
        <f t="shared" ref="G58:G60" si="20">D58</f>
        <v>0</v>
      </c>
      <c r="H58" s="72"/>
      <c r="J58" s="56">
        <f t="shared" ref="J58:J60" si="21">G58</f>
        <v>0</v>
      </c>
      <c r="K58" s="72"/>
      <c r="M58" s="56">
        <f t="shared" si="19"/>
        <v>0</v>
      </c>
      <c r="N58" s="72"/>
    </row>
    <row r="59" spans="1:14" ht="18.75" customHeight="1" x14ac:dyDescent="0.35">
      <c r="A59" s="55" t="s">
        <v>204</v>
      </c>
      <c r="B59" s="55" t="s">
        <v>205</v>
      </c>
      <c r="C59" s="67"/>
      <c r="D59" s="56">
        <f>'1.AEB'!D69+'2.FCFJ'!D56</f>
        <v>0</v>
      </c>
      <c r="E59" s="72"/>
      <c r="G59" s="56">
        <f t="shared" si="20"/>
        <v>0</v>
      </c>
      <c r="H59" s="72"/>
      <c r="J59" s="56">
        <f t="shared" si="21"/>
        <v>0</v>
      </c>
      <c r="K59" s="72"/>
      <c r="M59" s="56">
        <f t="shared" si="19"/>
        <v>0</v>
      </c>
      <c r="N59" s="72"/>
    </row>
    <row r="60" spans="1:14" ht="18.75" customHeight="1" x14ac:dyDescent="0.35">
      <c r="A60" s="55" t="s">
        <v>206</v>
      </c>
      <c r="B60" s="55" t="s">
        <v>207</v>
      </c>
      <c r="C60" s="67"/>
      <c r="D60" s="56">
        <f>'1.AEB'!D70+'2.FCFJ'!D57</f>
        <v>0</v>
      </c>
      <c r="E60" s="72"/>
      <c r="G60" s="56">
        <f t="shared" si="20"/>
        <v>0</v>
      </c>
      <c r="H60" s="72"/>
      <c r="J60" s="56">
        <f t="shared" si="21"/>
        <v>0</v>
      </c>
      <c r="K60" s="72"/>
      <c r="M60" s="56">
        <f t="shared" si="19"/>
        <v>0</v>
      </c>
      <c r="N60" s="72"/>
    </row>
    <row r="62" spans="1:14" x14ac:dyDescent="0.35">
      <c r="A62" s="74" t="s">
        <v>228</v>
      </c>
      <c r="B62" s="45"/>
      <c r="C62" s="45"/>
      <c r="D62" s="51"/>
      <c r="E62" s="51" t="s">
        <v>128</v>
      </c>
      <c r="H62" s="51" t="s">
        <v>128</v>
      </c>
      <c r="K62" s="51" t="s">
        <v>128</v>
      </c>
      <c r="N62" s="51" t="s">
        <v>128</v>
      </c>
    </row>
    <row r="63" spans="1:14" ht="17.75" customHeight="1" x14ac:dyDescent="0.35">
      <c r="A63" s="45"/>
      <c r="B63" s="45"/>
      <c r="C63" s="45"/>
      <c r="D63" s="50"/>
      <c r="E63" s="50" t="s">
        <v>208</v>
      </c>
      <c r="H63" s="50" t="s">
        <v>208</v>
      </c>
      <c r="K63" s="50" t="s">
        <v>208</v>
      </c>
      <c r="N63" s="50" t="s">
        <v>208</v>
      </c>
    </row>
    <row r="64" spans="1:14" ht="17.75" customHeight="1" x14ac:dyDescent="0.35">
      <c r="A64" s="55" t="s">
        <v>229</v>
      </c>
      <c r="B64" s="55" t="s">
        <v>230</v>
      </c>
      <c r="C64" s="45"/>
      <c r="D64" s="80"/>
      <c r="E64" s="65">
        <f>'1.AEB'!E74+'2.FCFJ'!E61</f>
        <v>0</v>
      </c>
      <c r="F64" s="81"/>
      <c r="H64" s="65">
        <f>E64</f>
        <v>0</v>
      </c>
      <c r="K64" s="65">
        <f>H64</f>
        <v>0</v>
      </c>
      <c r="N64" s="65">
        <f t="shared" ref="N64:N68" si="22">E64+H64+K64</f>
        <v>0</v>
      </c>
    </row>
    <row r="65" spans="1:14" ht="17.75" customHeight="1" x14ac:dyDescent="0.35">
      <c r="A65" s="57" t="s">
        <v>111</v>
      </c>
      <c r="B65" s="58" t="s">
        <v>112</v>
      </c>
      <c r="C65" s="45"/>
      <c r="D65" s="50"/>
      <c r="E65" s="75"/>
      <c r="H65" s="75"/>
      <c r="K65" s="75"/>
      <c r="N65" s="75"/>
    </row>
    <row r="66" spans="1:14" ht="17.75" customHeight="1" x14ac:dyDescent="0.35">
      <c r="A66" s="55" t="s">
        <v>231</v>
      </c>
      <c r="B66" s="55" t="s">
        <v>212</v>
      </c>
      <c r="C66" s="81"/>
      <c r="E66" s="65">
        <f>'1.AEB'!E76+'2.FCFJ'!E63</f>
        <v>0</v>
      </c>
      <c r="H66" s="65">
        <f>E66</f>
        <v>0</v>
      </c>
      <c r="K66" s="65">
        <f>H66</f>
        <v>0</v>
      </c>
      <c r="N66" s="65">
        <f>E66+H66+K66</f>
        <v>0</v>
      </c>
    </row>
    <row r="67" spans="1:14" ht="17.75" customHeight="1" x14ac:dyDescent="0.35">
      <c r="A67" s="55" t="s">
        <v>232</v>
      </c>
      <c r="B67" s="55" t="s">
        <v>175</v>
      </c>
      <c r="C67" s="81"/>
      <c r="E67" s="65">
        <f>'1.AEB'!E44+'2.FCFJ'!E31</f>
        <v>0</v>
      </c>
      <c r="H67" s="65">
        <f>E67</f>
        <v>0</v>
      </c>
      <c r="K67" s="65">
        <f t="shared" ref="K67" si="23">H67</f>
        <v>0</v>
      </c>
      <c r="N67" s="65">
        <f t="shared" si="22"/>
        <v>0</v>
      </c>
    </row>
    <row r="68" spans="1:14" ht="17.75" customHeight="1" x14ac:dyDescent="0.35">
      <c r="A68" s="55" t="s">
        <v>233</v>
      </c>
      <c r="B68" s="55" t="s">
        <v>179</v>
      </c>
      <c r="E68" s="65">
        <f>'1.AEB'!E78</f>
        <v>0</v>
      </c>
      <c r="H68" s="65">
        <f>E68</f>
        <v>0</v>
      </c>
      <c r="K68" s="65">
        <f>H68</f>
        <v>0</v>
      </c>
      <c r="N68" s="65">
        <f t="shared" si="22"/>
        <v>0</v>
      </c>
    </row>
  </sheetData>
  <sheetProtection algorithmName="SHA-512" hashValue="H4zDESSEDFQ+NNgpESVOAEDPHx4CoSvycroAt+gwTR27l8qvF+lm0shLsP/8Q5kwvW5Z8J3CeeohgLoUTT06fw==" saltValue="YOWN1pEiLgsAfxm3GqLIHQ==" spinCount="100000" sheet="1" objects="1" scenarios="1"/>
  <mergeCells count="6">
    <mergeCell ref="A47:B47"/>
    <mergeCell ref="D2:E2"/>
    <mergeCell ref="G2:H2"/>
    <mergeCell ref="J2:K2"/>
    <mergeCell ref="M2:N2"/>
    <mergeCell ref="A5:B5"/>
  </mergeCells>
  <phoneticPr fontId="9" type="noConversion"/>
  <conditionalFormatting sqref="E19 E66:E67">
    <cfRule type="cellIs" dxfId="2" priority="5" operator="greaterThan">
      <formula>1800000</formula>
    </cfRule>
  </conditionalFormatting>
  <conditionalFormatting sqref="E64">
    <cfRule type="cellIs" dxfId="1" priority="1" operator="lessThan">
      <formula>100000</formula>
    </cfRule>
    <cfRule type="cellIs" dxfId="0" priority="3" operator="greaterThan">
      <formula>1800000</formula>
    </cfRule>
  </conditionalFormatting>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81B2D-41A9-46D5-A4B2-04AD25CC17AB}">
  <dimension ref="A2:E89"/>
  <sheetViews>
    <sheetView zoomScale="110" zoomScaleNormal="110" workbookViewId="0">
      <selection activeCell="A3" sqref="A3"/>
    </sheetView>
  </sheetViews>
  <sheetFormatPr defaultColWidth="8.7265625" defaultRowHeight="14.5" x14ac:dyDescent="0.35"/>
  <cols>
    <col min="1" max="1" width="3.81640625" style="3" customWidth="1"/>
    <col min="2" max="2" width="10" style="3" customWidth="1"/>
    <col min="3" max="3" width="38.1796875" style="3" customWidth="1"/>
    <col min="4" max="4" width="81.26953125" style="3" customWidth="1"/>
    <col min="5" max="16384" width="8.7265625" style="3"/>
  </cols>
  <sheetData>
    <row r="2" spans="1:5" ht="17.75" customHeight="1" x14ac:dyDescent="0.35">
      <c r="A2" s="153"/>
      <c r="B2" s="153"/>
      <c r="C2" s="153"/>
      <c r="D2" s="153"/>
      <c r="E2" s="153"/>
    </row>
    <row r="3" spans="1:5" ht="30" customHeight="1" x14ac:dyDescent="0.35">
      <c r="A3" s="1" t="s">
        <v>234</v>
      </c>
      <c r="B3" s="1"/>
      <c r="C3" s="1"/>
      <c r="D3" s="1"/>
      <c r="E3" s="1"/>
    </row>
    <row r="5" spans="1:5" s="4" customFormat="1" ht="13" x14ac:dyDescent="0.3">
      <c r="B5" s="5"/>
      <c r="C5" s="6"/>
    </row>
    <row r="6" spans="1:5" s="11" customFormat="1" ht="11.5" x14ac:dyDescent="0.25">
      <c r="B6" s="20" t="s">
        <v>235</v>
      </c>
      <c r="C6" s="21"/>
    </row>
    <row r="7" spans="1:5" s="11" customFormat="1" ht="12" thickBot="1" x14ac:dyDescent="0.3">
      <c r="B7" s="12"/>
      <c r="C7" s="21"/>
    </row>
    <row r="8" spans="1:5" s="21" customFormat="1" ht="12" thickBot="1" x14ac:dyDescent="0.3">
      <c r="B8" s="22" t="s">
        <v>29</v>
      </c>
      <c r="C8" s="23" t="s">
        <v>236</v>
      </c>
      <c r="D8" s="23" t="s">
        <v>237</v>
      </c>
      <c r="E8" s="24"/>
    </row>
    <row r="9" spans="1:5" s="21" customFormat="1" ht="12.5" thickTop="1" thickBot="1" x14ac:dyDescent="0.3">
      <c r="B9" s="100" t="s">
        <v>109</v>
      </c>
      <c r="C9" s="25" t="s">
        <v>238</v>
      </c>
      <c r="D9" s="25" t="s">
        <v>239</v>
      </c>
    </row>
    <row r="10" spans="1:5" s="21" customFormat="1" ht="12.5" thickBot="1" x14ac:dyDescent="0.3">
      <c r="B10" s="100" t="s">
        <v>240</v>
      </c>
      <c r="C10" s="26" t="s">
        <v>158</v>
      </c>
      <c r="D10" s="25"/>
    </row>
    <row r="11" spans="1:5" s="21" customFormat="1" ht="12" thickBot="1" x14ac:dyDescent="0.3">
      <c r="B11" s="100" t="s">
        <v>113</v>
      </c>
      <c r="C11" s="25" t="s">
        <v>241</v>
      </c>
      <c r="D11" s="25" t="s">
        <v>242</v>
      </c>
    </row>
    <row r="12" spans="1:5" s="21" customFormat="1" ht="12" thickBot="1" x14ac:dyDescent="0.3">
      <c r="B12" s="100" t="s">
        <v>115</v>
      </c>
      <c r="C12" s="25" t="s">
        <v>243</v>
      </c>
      <c r="D12" s="25" t="s">
        <v>244</v>
      </c>
    </row>
    <row r="13" spans="1:5" s="21" customFormat="1" ht="11.5" x14ac:dyDescent="0.25">
      <c r="B13" s="86" t="s">
        <v>117</v>
      </c>
      <c r="C13" s="27" t="s">
        <v>245</v>
      </c>
      <c r="D13" s="25" t="s">
        <v>246</v>
      </c>
    </row>
    <row r="14" spans="1:5" s="21" customFormat="1" ht="11.5" x14ac:dyDescent="0.25">
      <c r="B14" s="36" t="s">
        <v>119</v>
      </c>
      <c r="C14" s="19" t="s">
        <v>247</v>
      </c>
      <c r="D14" s="25" t="s">
        <v>248</v>
      </c>
    </row>
    <row r="15" spans="1:5" s="21" customFormat="1" ht="11.5" x14ac:dyDescent="0.25">
      <c r="B15" s="36" t="s">
        <v>121</v>
      </c>
      <c r="C15" s="19" t="s">
        <v>249</v>
      </c>
      <c r="D15" s="25" t="s">
        <v>250</v>
      </c>
      <c r="E15" s="24"/>
    </row>
    <row r="16" spans="1:5" s="21" customFormat="1" ht="12" thickBot="1" x14ac:dyDescent="0.3">
      <c r="B16" s="100" t="s">
        <v>123</v>
      </c>
      <c r="C16" s="25" t="s">
        <v>251</v>
      </c>
      <c r="D16" s="25" t="s">
        <v>252</v>
      </c>
      <c r="E16" s="24"/>
    </row>
    <row r="17" spans="2:5" s="21" customFormat="1" ht="23.5" thickBot="1" x14ac:dyDescent="0.3">
      <c r="B17" s="100" t="s">
        <v>125</v>
      </c>
      <c r="C17" s="25" t="s">
        <v>253</v>
      </c>
      <c r="D17" s="25" t="s">
        <v>254</v>
      </c>
      <c r="E17" s="24"/>
    </row>
    <row r="18" spans="2:5" s="11" customFormat="1" ht="11.5" x14ac:dyDescent="0.25">
      <c r="B18" s="28"/>
      <c r="C18" s="21"/>
    </row>
    <row r="19" spans="2:5" s="11" customFormat="1" ht="11.5" x14ac:dyDescent="0.25">
      <c r="B19" s="28"/>
      <c r="C19" s="21"/>
    </row>
    <row r="20" spans="2:5" s="11" customFormat="1" ht="11.5" x14ac:dyDescent="0.25">
      <c r="B20" s="20" t="s">
        <v>255</v>
      </c>
    </row>
    <row r="21" spans="2:5" s="11" customFormat="1" ht="12" thickBot="1" x14ac:dyDescent="0.3">
      <c r="B21" s="12"/>
    </row>
    <row r="22" spans="2:5" s="11" customFormat="1" ht="15" customHeight="1" thickBot="1" x14ac:dyDescent="0.3">
      <c r="B22" s="22" t="s">
        <v>29</v>
      </c>
      <c r="C22" s="23" t="s">
        <v>256</v>
      </c>
      <c r="D22" s="23" t="s">
        <v>237</v>
      </c>
      <c r="E22" s="24"/>
    </row>
    <row r="23" spans="2:5" s="11" customFormat="1" ht="30" customHeight="1" thickTop="1" thickBot="1" x14ac:dyDescent="0.3">
      <c r="B23" s="100" t="s">
        <v>73</v>
      </c>
      <c r="C23" s="25" t="s">
        <v>257</v>
      </c>
      <c r="D23" s="25" t="s">
        <v>258</v>
      </c>
    </row>
    <row r="24" spans="2:5" s="11" customFormat="1" ht="12.5" thickBot="1" x14ac:dyDescent="0.3">
      <c r="B24" s="100" t="s">
        <v>240</v>
      </c>
      <c r="C24" s="26" t="s">
        <v>259</v>
      </c>
      <c r="D24" s="25"/>
    </row>
    <row r="25" spans="2:5" s="11" customFormat="1" ht="45.75" customHeight="1" thickBot="1" x14ac:dyDescent="0.3">
      <c r="B25" s="100" t="s">
        <v>133</v>
      </c>
      <c r="C25" s="25" t="s">
        <v>260</v>
      </c>
      <c r="D25" s="29" t="s">
        <v>261</v>
      </c>
      <c r="E25" s="24"/>
    </row>
    <row r="26" spans="2:5" s="11" customFormat="1" ht="12" thickBot="1" x14ac:dyDescent="0.3">
      <c r="B26" s="100" t="s">
        <v>135</v>
      </c>
      <c r="C26" s="30" t="s">
        <v>262</v>
      </c>
      <c r="D26" s="31" t="s">
        <v>263</v>
      </c>
    </row>
    <row r="27" spans="2:5" s="11" customFormat="1" ht="12" thickBot="1" x14ac:dyDescent="0.3">
      <c r="B27" s="100" t="s">
        <v>137</v>
      </c>
      <c r="C27" s="25" t="s">
        <v>264</v>
      </c>
      <c r="D27" s="32" t="s">
        <v>265</v>
      </c>
    </row>
    <row r="28" spans="2:5" s="11" customFormat="1" ht="12" thickBot="1" x14ac:dyDescent="0.3">
      <c r="B28" s="100" t="s">
        <v>139</v>
      </c>
      <c r="C28" s="25" t="s">
        <v>266</v>
      </c>
      <c r="D28" s="32" t="s">
        <v>267</v>
      </c>
    </row>
    <row r="29" spans="2:5" s="11" customFormat="1" ht="46.5" thickBot="1" x14ac:dyDescent="0.3">
      <c r="B29" s="100" t="s">
        <v>141</v>
      </c>
      <c r="C29" s="25" t="s">
        <v>268</v>
      </c>
      <c r="D29" s="25" t="s">
        <v>269</v>
      </c>
    </row>
    <row r="30" spans="2:5" s="11" customFormat="1" ht="12" thickBot="1" x14ac:dyDescent="0.3">
      <c r="B30" s="100" t="s">
        <v>143</v>
      </c>
      <c r="C30" s="25" t="s">
        <v>270</v>
      </c>
      <c r="D30" s="32" t="s">
        <v>271</v>
      </c>
    </row>
    <row r="31" spans="2:5" s="11" customFormat="1" ht="12" thickBot="1" x14ac:dyDescent="0.3">
      <c r="B31" s="100" t="s">
        <v>145</v>
      </c>
      <c r="C31" s="25" t="s">
        <v>272</v>
      </c>
      <c r="D31" s="32" t="s">
        <v>273</v>
      </c>
    </row>
    <row r="32" spans="2:5" s="11" customFormat="1" ht="12" thickBot="1" x14ac:dyDescent="0.3">
      <c r="B32" s="100" t="s">
        <v>147</v>
      </c>
      <c r="C32" s="25" t="s">
        <v>274</v>
      </c>
      <c r="D32" s="32" t="s">
        <v>275</v>
      </c>
    </row>
    <row r="33" spans="2:5" s="11" customFormat="1" ht="23.5" thickBot="1" x14ac:dyDescent="0.3">
      <c r="B33" s="100" t="s">
        <v>149</v>
      </c>
      <c r="C33" s="25" t="s">
        <v>150</v>
      </c>
      <c r="D33" s="32" t="s">
        <v>276</v>
      </c>
      <c r="E33" s="24"/>
    </row>
    <row r="34" spans="2:5" s="11" customFormat="1" ht="12" thickBot="1" x14ac:dyDescent="0.3">
      <c r="B34" s="100" t="s">
        <v>151</v>
      </c>
      <c r="C34" s="25" t="s">
        <v>152</v>
      </c>
      <c r="D34" s="33" t="s">
        <v>277</v>
      </c>
    </row>
    <row r="35" spans="2:5" s="11" customFormat="1" ht="12" thickBot="1" x14ac:dyDescent="0.3">
      <c r="B35" s="100" t="s">
        <v>153</v>
      </c>
      <c r="C35" s="25" t="s">
        <v>154</v>
      </c>
      <c r="D35" s="33" t="s">
        <v>278</v>
      </c>
    </row>
    <row r="36" spans="2:5" s="11" customFormat="1" ht="12" thickBot="1" x14ac:dyDescent="0.3">
      <c r="B36" s="100" t="s">
        <v>155</v>
      </c>
      <c r="C36" s="25" t="s">
        <v>156</v>
      </c>
      <c r="D36" s="33" t="s">
        <v>279</v>
      </c>
      <c r="E36" s="24"/>
    </row>
    <row r="37" spans="2:5" s="11" customFormat="1" ht="12.5" thickBot="1" x14ac:dyDescent="0.3">
      <c r="B37" s="100" t="s">
        <v>280</v>
      </c>
      <c r="C37" s="26" t="s">
        <v>281</v>
      </c>
      <c r="D37" s="25"/>
    </row>
    <row r="38" spans="2:5" s="11" customFormat="1" ht="12" thickBot="1" x14ac:dyDescent="0.3">
      <c r="B38" s="100" t="s">
        <v>159</v>
      </c>
      <c r="C38" s="25" t="s">
        <v>282</v>
      </c>
      <c r="D38" s="25" t="s">
        <v>283</v>
      </c>
    </row>
    <row r="39" spans="2:5" s="11" customFormat="1" ht="12" thickBot="1" x14ac:dyDescent="0.3">
      <c r="B39" s="100" t="s">
        <v>161</v>
      </c>
      <c r="C39" s="25" t="s">
        <v>284</v>
      </c>
      <c r="D39" s="25" t="s">
        <v>285</v>
      </c>
    </row>
    <row r="40" spans="2:5" s="11" customFormat="1" ht="12" thickBot="1" x14ac:dyDescent="0.3">
      <c r="B40" s="100" t="s">
        <v>163</v>
      </c>
      <c r="C40" s="25" t="s">
        <v>286</v>
      </c>
      <c r="D40" s="25" t="s">
        <v>287</v>
      </c>
    </row>
    <row r="41" spans="2:5" s="11" customFormat="1" ht="12" thickBot="1" x14ac:dyDescent="0.3">
      <c r="B41" s="100" t="s">
        <v>165</v>
      </c>
      <c r="C41" s="25" t="s">
        <v>288</v>
      </c>
      <c r="D41" s="25" t="s">
        <v>289</v>
      </c>
    </row>
    <row r="42" spans="2:5" s="11" customFormat="1" ht="23.5" thickBot="1" x14ac:dyDescent="0.3">
      <c r="B42" s="100" t="s">
        <v>167</v>
      </c>
      <c r="C42" s="27" t="s">
        <v>168</v>
      </c>
      <c r="D42" s="27" t="s">
        <v>290</v>
      </c>
    </row>
    <row r="43" spans="2:5" s="11" customFormat="1" ht="12" thickBot="1" x14ac:dyDescent="0.3">
      <c r="B43" s="100" t="s">
        <v>169</v>
      </c>
      <c r="C43" s="19" t="s">
        <v>291</v>
      </c>
      <c r="D43" s="34" t="s">
        <v>292</v>
      </c>
      <c r="E43" s="24"/>
    </row>
    <row r="44" spans="2:5" s="11" customFormat="1" ht="11.5" x14ac:dyDescent="0.25">
      <c r="B44" s="35"/>
      <c r="C44" s="24"/>
      <c r="E44" s="24"/>
    </row>
    <row r="45" spans="2:5" s="11" customFormat="1" ht="11.5" x14ac:dyDescent="0.25"/>
    <row r="46" spans="2:5" s="11" customFormat="1" ht="11.5" x14ac:dyDescent="0.25">
      <c r="B46" s="16" t="s">
        <v>293</v>
      </c>
    </row>
    <row r="47" spans="2:5" s="11" customFormat="1" ht="12" thickBot="1" x14ac:dyDescent="0.3">
      <c r="B47" s="16"/>
      <c r="E47" s="24"/>
    </row>
    <row r="48" spans="2:5" s="11" customFormat="1" ht="12" thickBot="1" x14ac:dyDescent="0.3">
      <c r="B48" s="22" t="s">
        <v>29</v>
      </c>
      <c r="C48" s="23" t="s">
        <v>294</v>
      </c>
      <c r="D48" s="23" t="s">
        <v>237</v>
      </c>
    </row>
    <row r="49" spans="2:5" s="11" customFormat="1" ht="23.5" thickTop="1" x14ac:dyDescent="0.25">
      <c r="B49" s="36" t="s">
        <v>172</v>
      </c>
      <c r="C49" s="19" t="s">
        <v>173</v>
      </c>
      <c r="D49" s="19" t="s">
        <v>295</v>
      </c>
      <c r="E49" s="24"/>
    </row>
    <row r="50" spans="2:5" s="11" customFormat="1" ht="23" x14ac:dyDescent="0.25">
      <c r="B50" s="36" t="s">
        <v>174</v>
      </c>
      <c r="C50" s="19" t="s">
        <v>175</v>
      </c>
      <c r="D50" s="19" t="s">
        <v>296</v>
      </c>
    </row>
    <row r="51" spans="2:5" s="11" customFormat="1" ht="11.5" x14ac:dyDescent="0.25"/>
    <row r="52" spans="2:5" s="11" customFormat="1" ht="11.5" x14ac:dyDescent="0.25"/>
    <row r="53" spans="2:5" s="11" customFormat="1" ht="11.5" x14ac:dyDescent="0.25">
      <c r="B53" s="16" t="s">
        <v>297</v>
      </c>
    </row>
    <row r="54" spans="2:5" s="11" customFormat="1" ht="12" thickBot="1" x14ac:dyDescent="0.3"/>
    <row r="55" spans="2:5" s="11" customFormat="1" ht="12" thickBot="1" x14ac:dyDescent="0.3">
      <c r="B55" s="22" t="s">
        <v>29</v>
      </c>
      <c r="C55" s="23" t="s">
        <v>298</v>
      </c>
      <c r="D55" s="23" t="s">
        <v>299</v>
      </c>
    </row>
    <row r="56" spans="2:5" s="11" customFormat="1" ht="58" thickTop="1" x14ac:dyDescent="0.25">
      <c r="B56" s="36" t="s">
        <v>178</v>
      </c>
      <c r="C56" s="19" t="s">
        <v>179</v>
      </c>
      <c r="D56" s="37" t="s">
        <v>300</v>
      </c>
      <c r="E56" s="24"/>
    </row>
    <row r="57" spans="2:5" s="11" customFormat="1" ht="24" x14ac:dyDescent="0.25">
      <c r="B57" s="36" t="s">
        <v>157</v>
      </c>
      <c r="C57" s="38" t="s">
        <v>180</v>
      </c>
      <c r="D57" s="34"/>
    </row>
    <row r="58" spans="2:5" s="11" customFormat="1" ht="11.5" x14ac:dyDescent="0.25">
      <c r="B58" s="36" t="s">
        <v>181</v>
      </c>
      <c r="C58" s="19" t="s">
        <v>160</v>
      </c>
      <c r="D58" s="34" t="s">
        <v>301</v>
      </c>
    </row>
    <row r="59" spans="2:5" s="11" customFormat="1" ht="11.5" x14ac:dyDescent="0.25">
      <c r="B59" s="36" t="s">
        <v>182</v>
      </c>
      <c r="C59" s="19" t="s">
        <v>162</v>
      </c>
      <c r="D59" s="34" t="s">
        <v>302</v>
      </c>
    </row>
    <row r="60" spans="2:5" s="11" customFormat="1" ht="11.5" x14ac:dyDescent="0.25">
      <c r="B60" s="36" t="s">
        <v>183</v>
      </c>
      <c r="C60" s="19" t="s">
        <v>164</v>
      </c>
      <c r="D60" s="34" t="s">
        <v>303</v>
      </c>
    </row>
    <row r="61" spans="2:5" s="11" customFormat="1" ht="11.5" x14ac:dyDescent="0.25">
      <c r="B61" s="36" t="s">
        <v>184</v>
      </c>
      <c r="C61" s="19" t="s">
        <v>166</v>
      </c>
      <c r="D61" s="34" t="s">
        <v>304</v>
      </c>
    </row>
    <row r="62" spans="2:5" s="11" customFormat="1" ht="11.5" x14ac:dyDescent="0.25">
      <c r="B62" s="36" t="s">
        <v>185</v>
      </c>
      <c r="C62" s="19" t="s">
        <v>168</v>
      </c>
      <c r="D62" s="34" t="s">
        <v>305</v>
      </c>
    </row>
    <row r="63" spans="2:5" s="11" customFormat="1" ht="11.5" x14ac:dyDescent="0.25">
      <c r="B63" s="36" t="s">
        <v>186</v>
      </c>
      <c r="C63" s="19" t="s">
        <v>291</v>
      </c>
      <c r="D63" s="34" t="s">
        <v>306</v>
      </c>
      <c r="E63" s="24"/>
    </row>
    <row r="64" spans="2:5" s="11" customFormat="1" ht="11.5" x14ac:dyDescent="0.25"/>
    <row r="65" spans="2:5" s="11" customFormat="1" ht="11.5" x14ac:dyDescent="0.25"/>
    <row r="66" spans="2:5" s="11" customFormat="1" ht="11.5" x14ac:dyDescent="0.25">
      <c r="B66" s="20" t="s">
        <v>307</v>
      </c>
    </row>
    <row r="67" spans="2:5" s="11" customFormat="1" ht="12" thickBot="1" x14ac:dyDescent="0.3">
      <c r="B67" s="12"/>
    </row>
    <row r="68" spans="2:5" s="11" customFormat="1" ht="12" thickBot="1" x14ac:dyDescent="0.3">
      <c r="B68" s="22" t="s">
        <v>29</v>
      </c>
      <c r="C68" s="23" t="s">
        <v>298</v>
      </c>
      <c r="D68" s="23" t="s">
        <v>299</v>
      </c>
      <c r="E68" s="24"/>
    </row>
    <row r="69" spans="2:5" s="11" customFormat="1" ht="12.5" thickTop="1" thickBot="1" x14ac:dyDescent="0.3">
      <c r="B69" s="100" t="s">
        <v>308</v>
      </c>
      <c r="C69" s="25" t="s">
        <v>309</v>
      </c>
      <c r="D69" s="39" t="s">
        <v>310</v>
      </c>
      <c r="E69" s="24"/>
    </row>
    <row r="70" spans="2:5" s="11" customFormat="1" ht="12" thickBot="1" x14ac:dyDescent="0.3">
      <c r="B70" s="100" t="s">
        <v>311</v>
      </c>
      <c r="C70" s="25" t="s">
        <v>312</v>
      </c>
      <c r="D70" s="25" t="s">
        <v>313</v>
      </c>
    </row>
    <row r="71" spans="2:5" s="11" customFormat="1" ht="12" thickBot="1" x14ac:dyDescent="0.3">
      <c r="B71" s="100" t="s">
        <v>314</v>
      </c>
      <c r="C71" s="25" t="s">
        <v>315</v>
      </c>
      <c r="D71" s="25" t="s">
        <v>316</v>
      </c>
    </row>
    <row r="72" spans="2:5" s="11" customFormat="1" ht="23.5" thickBot="1" x14ac:dyDescent="0.3">
      <c r="B72" s="100" t="s">
        <v>317</v>
      </c>
      <c r="C72" s="25" t="s">
        <v>318</v>
      </c>
      <c r="D72" s="25" t="s">
        <v>319</v>
      </c>
    </row>
    <row r="73" spans="2:5" s="11" customFormat="1" ht="12" thickBot="1" x14ac:dyDescent="0.3">
      <c r="B73" s="100" t="s">
        <v>320</v>
      </c>
      <c r="C73" s="25" t="s">
        <v>321</v>
      </c>
      <c r="D73" s="25" t="s">
        <v>322</v>
      </c>
      <c r="E73" s="24"/>
    </row>
    <row r="74" spans="2:5" s="11" customFormat="1" ht="12" thickBot="1" x14ac:dyDescent="0.3">
      <c r="B74" s="100" t="s">
        <v>200</v>
      </c>
      <c r="C74" s="25" t="s">
        <v>323</v>
      </c>
      <c r="D74" s="25" t="s">
        <v>324</v>
      </c>
    </row>
    <row r="75" spans="2:5" s="11" customFormat="1" ht="11.5" x14ac:dyDescent="0.25">
      <c r="B75" s="162" t="s">
        <v>202</v>
      </c>
      <c r="C75" s="164" t="s">
        <v>325</v>
      </c>
      <c r="D75" s="27" t="s">
        <v>326</v>
      </c>
    </row>
    <row r="76" spans="2:5" s="11" customFormat="1" ht="12" thickBot="1" x14ac:dyDescent="0.3">
      <c r="B76" s="163"/>
      <c r="C76" s="165"/>
      <c r="D76" s="25" t="s">
        <v>327</v>
      </c>
    </row>
    <row r="77" spans="2:5" s="11" customFormat="1" ht="12" thickBot="1" x14ac:dyDescent="0.3">
      <c r="B77" s="100" t="s">
        <v>204</v>
      </c>
      <c r="C77" s="25" t="s">
        <v>328</v>
      </c>
      <c r="D77" s="25" t="s">
        <v>329</v>
      </c>
    </row>
    <row r="78" spans="2:5" s="11" customFormat="1" ht="12" thickBot="1" x14ac:dyDescent="0.3">
      <c r="B78" s="100" t="s">
        <v>206</v>
      </c>
      <c r="C78" s="25" t="s">
        <v>330</v>
      </c>
      <c r="D78" s="25" t="s">
        <v>331</v>
      </c>
    </row>
    <row r="79" spans="2:5" s="11" customFormat="1" ht="11.5" x14ac:dyDescent="0.25"/>
    <row r="80" spans="2:5" s="11" customFormat="1" ht="11.5" x14ac:dyDescent="0.25">
      <c r="B80" s="24"/>
    </row>
    <row r="81" spans="3:3" s="11" customFormat="1" ht="11.5" x14ac:dyDescent="0.25"/>
    <row r="82" spans="3:3" s="11" customFormat="1" ht="11.5" x14ac:dyDescent="0.25"/>
    <row r="83" spans="3:3" s="11" customFormat="1" ht="11.5" x14ac:dyDescent="0.25"/>
    <row r="84" spans="3:3" s="40" customFormat="1" ht="12" x14ac:dyDescent="0.3"/>
    <row r="89" spans="3:3" x14ac:dyDescent="0.35">
      <c r="C89" s="8"/>
    </row>
  </sheetData>
  <sheetProtection algorithmName="SHA-512" hashValue="QdmdEw8kFQ8N6FCRvDhhdcTYuIxP/4/v7ivzisbsBPL8JHc3a3y84GQ6vSiQx1SZy19mOF717rCskCgEsZLqvA==" saltValue="9td5/2q0IahDr+sJyF80UQ==" spinCount="100000" sheet="1" objects="1" scenarios="1"/>
  <mergeCells count="3">
    <mergeCell ref="A2:E2"/>
    <mergeCell ref="B75:B76"/>
    <mergeCell ref="C75:C76"/>
  </mergeCells>
  <phoneticPr fontId="9" type="noConversion"/>
  <hyperlinks>
    <hyperlink ref="D26" r:id="rId1" display="https://www.qualifications.education.gov.uk/Search?Status=All&amp;Offer=3&amp;PageSize=10&amp;Sort=Status" xr:uid="{983EF968-6569-44D5-9942-47D72D9CDB0C}"/>
    <hyperlink ref="D27" r:id="rId2" display="https://www.qualifications.education.gov.uk/Search?Status=All&amp;Offer=5&amp;PageSize=10&amp;Sort=Status" xr:uid="{7EF3BC19-3773-42A1-91FA-5E84C96BAC53}"/>
    <hyperlink ref="D28" r:id="rId3" display="https://www.qualifications.education.gov.uk/Search?Status=All&amp;Offer=5&amp;PageSize=10&amp;Sort=Status" xr:uid="{E10317D4-E87A-4B8A-A891-AB8D21636B6E}"/>
    <hyperlink ref="D30" r:id="rId4" display="https://www.qualifications.education.gov.uk/Search?Status=All&amp;Offer=6&amp;Level=3" xr:uid="{401D892C-A831-4D91-A17D-F90DEE1786A2}"/>
    <hyperlink ref="D31" r:id="rId5" display="https://www.qualifications.education.gov.uk/Search?Status=All&amp;Offer=6%2C9&amp;Level=4&amp;PageSize=10&amp;Sort=Status" xr:uid="{EC919F68-A2CD-4591-96E2-5D3B5702FC71}"/>
    <hyperlink ref="D32" r:id="rId6" display="https://findalearningaimbeta.fasst.org.uk/" xr:uid="{606D2246-6979-4043-A02D-832216E1CDB1}"/>
    <hyperlink ref="D33" r:id="rId7" xr:uid="{A9AF76D0-1A93-45F3-9C84-9D7F3157BB3C}"/>
  </hyperlinks>
  <pageMargins left="0.7" right="0.7" top="0.75" bottom="0.75" header="0.3" footer="0.3"/>
  <pageSetup paperSize="9" orientation="portrait" horizontalDpi="1200" verticalDpi="1200" r:id="rId8"/>
  <drawing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944AEE182F2B74D82B655543077DE54" ma:contentTypeVersion="15" ma:contentTypeDescription="Create a new document." ma:contentTypeScope="" ma:versionID="463e88003621496f8d0da865e9166b55">
  <xsd:schema xmlns:xsd="http://www.w3.org/2001/XMLSchema" xmlns:xs="http://www.w3.org/2001/XMLSchema" xmlns:p="http://schemas.microsoft.com/office/2006/metadata/properties" xmlns:ns2="8eda8b78-9915-4258-8199-200555f5090b" xmlns:ns3="bab3b376-ad21-4123-813a-c3238702107c" targetNamespace="http://schemas.microsoft.com/office/2006/metadata/properties" ma:root="true" ma:fieldsID="5356071ff4fa659c3e9fbf624208b2d8" ns2:_="" ns3:_="">
    <xsd:import namespace="8eda8b78-9915-4258-8199-200555f5090b"/>
    <xsd:import namespace="bab3b376-ad21-4123-813a-c3238702107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EventHashCode" minOccurs="0"/>
                <xsd:element ref="ns2:MediaServiceGenerationTime" minOccurs="0"/>
                <xsd:element ref="ns2:MediaServiceAutoKeyPoints" minOccurs="0"/>
                <xsd:element ref="ns2:MediaServiceKeyPoints" minOccurs="0"/>
                <xsd:element ref="ns2:MediaServiceDateTaken" minOccurs="0"/>
                <xsd:element ref="ns2:MediaLengthInSeconds" minOccurs="0"/>
                <xsd:element ref="ns2:MediaServiceAutoTag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da8b78-9915-4258-8199-200555f509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AutoTags" ma:index="18" nillable="true" ma:displayName="Tags" ma:internalName="MediaServiceAutoTags"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ab3b376-ad21-4123-813a-c3238702107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44a17889-4434-488d-b912-0f07dc111f55}" ma:internalName="TaxCatchAll" ma:showField="CatchAllData" ma:web="bab3b376-ad21-4123-813a-c3238702107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eda8b78-9915-4258-8199-200555f5090b">
      <Terms xmlns="http://schemas.microsoft.com/office/infopath/2007/PartnerControls"/>
    </lcf76f155ced4ddcb4097134ff3c332f>
    <TaxCatchAll xmlns="bab3b376-ad21-4123-813a-c3238702107c" xsi:nil="true"/>
  </documentManagement>
</p:properties>
</file>

<file path=customXml/itemProps1.xml><?xml version="1.0" encoding="utf-8"?>
<ds:datastoreItem xmlns:ds="http://schemas.openxmlformats.org/officeDocument/2006/customXml" ds:itemID="{1CAD682A-9E98-4DE6-85BB-838A80DD460A}">
  <ds:schemaRefs>
    <ds:schemaRef ds:uri="http://schemas.microsoft.com/sharepoint/v3/contenttype/forms"/>
  </ds:schemaRefs>
</ds:datastoreItem>
</file>

<file path=customXml/itemProps2.xml><?xml version="1.0" encoding="utf-8"?>
<ds:datastoreItem xmlns:ds="http://schemas.openxmlformats.org/officeDocument/2006/customXml" ds:itemID="{19C92D12-7456-4E31-807E-E133611697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eda8b78-9915-4258-8199-200555f5090b"/>
    <ds:schemaRef ds:uri="bab3b376-ad21-4123-813a-c3238702107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F485E59-ED7E-4371-A6F6-86C4365CA342}">
  <ds:schemaRefs>
    <ds:schemaRef ds:uri="http://schemas.microsoft.com/office/2006/metadata/properties"/>
    <ds:schemaRef ds:uri="http://schemas.microsoft.com/office/infopath/2007/PartnerControls"/>
    <ds:schemaRef ds:uri="8eda8b78-9915-4258-8199-200555f5090b"/>
    <ds:schemaRef ds:uri="bab3b376-ad21-4123-813a-c3238702107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Guidance</vt:lpstr>
      <vt:lpstr>Bidder Information</vt:lpstr>
      <vt:lpstr>1.AEB</vt:lpstr>
      <vt:lpstr>2.FCFJ</vt:lpstr>
      <vt:lpstr>AEB-FCFJ Combined Summary</vt:lpstr>
      <vt:lpstr>Definitions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Harry Sanders</dc:creator>
  <cp:keywords/>
  <dc:description/>
  <cp:lastModifiedBy>Lubomira Chirmiciu</cp:lastModifiedBy>
  <cp:revision/>
  <dcterms:created xsi:type="dcterms:W3CDTF">2022-10-12T13:05:57Z</dcterms:created>
  <dcterms:modified xsi:type="dcterms:W3CDTF">2022-11-04T14:19:34Z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0x010100E944AEE182F2B74D82B655543077DE54</vt:lpwstr>
  </property>
  <property fmtid="{D5CDD505-2E9C-101B-9397-08002B2CF9AE}" pid="3" name="MediaServiceImageTags">
    <vt:lpwstr/>
  </property>
</Properties>
</file>