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profileshare4\rdrfoldersQ-Z\TPicton\Desktop\Adobe Premiere Pro Auto-Save\"/>
    </mc:Choice>
  </mc:AlternateContent>
  <xr:revisionPtr revIDLastSave="0" documentId="13_ncr:1_{B2E18ABA-B67F-48EE-A495-DF7896B3EB03}" xr6:coauthVersionLast="41" xr6:coauthVersionMax="41" xr10:uidLastSave="{00000000-0000-0000-0000-000000000000}"/>
  <bookViews>
    <workbookView xWindow="1035" yWindow="1035" windowWidth="14400" windowHeight="10770" activeTab="1" xr2:uid="{00000000-000D-0000-FFFF-FFFF00000000}"/>
  </bookViews>
  <sheets>
    <sheet name="NOTES" sheetId="3" r:id="rId1"/>
    <sheet name="REPORT" sheetId="2" r:id="rId2"/>
  </sheets>
  <definedNames>
    <definedName name="_xlnm._FilterDatabase" localSheetId="1" hidden="1">REPORT!$A$5:$N$333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7" i="2" l="1"/>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L314" i="2"/>
  <c r="L315" i="2"/>
  <c r="L316" i="2"/>
  <c r="L317" i="2"/>
  <c r="L318" i="2"/>
  <c r="L319" i="2"/>
  <c r="L320" i="2"/>
  <c r="L321" i="2"/>
  <c r="L322" i="2"/>
  <c r="L323" i="2"/>
  <c r="L324" i="2"/>
  <c r="L325" i="2"/>
  <c r="L326" i="2"/>
  <c r="L327" i="2"/>
  <c r="L328" i="2"/>
  <c r="L329" i="2"/>
  <c r="L330" i="2"/>
  <c r="L331" i="2"/>
  <c r="L332" i="2"/>
  <c r="L333" i="2"/>
  <c r="L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N35" i="2" s="1"/>
  <c r="F36" i="2"/>
  <c r="F37" i="2"/>
  <c r="F38" i="2"/>
  <c r="F39" i="2"/>
  <c r="N39" i="2" s="1"/>
  <c r="F40" i="2"/>
  <c r="F41" i="2"/>
  <c r="F42" i="2"/>
  <c r="F43" i="2"/>
  <c r="F44" i="2"/>
  <c r="F45" i="2"/>
  <c r="F46" i="2"/>
  <c r="F47" i="2"/>
  <c r="F48" i="2"/>
  <c r="F49" i="2"/>
  <c r="F50" i="2"/>
  <c r="F51" i="2"/>
  <c r="N51" i="2" s="1"/>
  <c r="F52" i="2"/>
  <c r="F53" i="2"/>
  <c r="F54" i="2"/>
  <c r="F55" i="2"/>
  <c r="N55" i="2" s="1"/>
  <c r="F56" i="2"/>
  <c r="F57" i="2"/>
  <c r="F58" i="2"/>
  <c r="F59" i="2"/>
  <c r="F60" i="2"/>
  <c r="F61" i="2"/>
  <c r="F62" i="2"/>
  <c r="F63" i="2"/>
  <c r="F64" i="2"/>
  <c r="F65" i="2"/>
  <c r="F66" i="2"/>
  <c r="F67" i="2"/>
  <c r="N67" i="2" s="1"/>
  <c r="F68" i="2"/>
  <c r="F69" i="2"/>
  <c r="F70" i="2"/>
  <c r="F71" i="2"/>
  <c r="N71" i="2" s="1"/>
  <c r="F72" i="2"/>
  <c r="F73" i="2"/>
  <c r="F74" i="2"/>
  <c r="F75" i="2"/>
  <c r="F76" i="2"/>
  <c r="F77" i="2"/>
  <c r="F78" i="2"/>
  <c r="F79" i="2"/>
  <c r="F80" i="2"/>
  <c r="F81" i="2"/>
  <c r="F82" i="2"/>
  <c r="F83" i="2"/>
  <c r="N83" i="2" s="1"/>
  <c r="F84" i="2"/>
  <c r="F85" i="2"/>
  <c r="F86" i="2"/>
  <c r="F87" i="2"/>
  <c r="N87" i="2" s="1"/>
  <c r="F88" i="2"/>
  <c r="F89" i="2"/>
  <c r="F90" i="2"/>
  <c r="F91" i="2"/>
  <c r="F92" i="2"/>
  <c r="F93" i="2"/>
  <c r="F94" i="2"/>
  <c r="F95" i="2"/>
  <c r="F96" i="2"/>
  <c r="F97" i="2"/>
  <c r="F98" i="2"/>
  <c r="F99" i="2"/>
  <c r="N99" i="2" s="1"/>
  <c r="F100" i="2"/>
  <c r="F101" i="2"/>
  <c r="F102" i="2"/>
  <c r="F103" i="2"/>
  <c r="F104" i="2"/>
  <c r="F105" i="2"/>
  <c r="F106" i="2"/>
  <c r="F107" i="2"/>
  <c r="F108" i="2"/>
  <c r="F109" i="2"/>
  <c r="F110" i="2"/>
  <c r="F111" i="2"/>
  <c r="F112" i="2"/>
  <c r="F113" i="2"/>
  <c r="F114" i="2"/>
  <c r="F115" i="2"/>
  <c r="N115" i="2" s="1"/>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6" i="2"/>
  <c r="N330" i="2" l="1"/>
  <c r="N75" i="2"/>
  <c r="N59" i="2"/>
  <c r="N43" i="2"/>
  <c r="N326" i="2"/>
  <c r="N6" i="2"/>
  <c r="N334" i="2" s="1"/>
  <c r="N318" i="2"/>
  <c r="N314" i="2"/>
  <c r="N302" i="2"/>
  <c r="N333" i="2"/>
  <c r="N329" i="2"/>
  <c r="N325" i="2"/>
  <c r="N321" i="2"/>
  <c r="N317" i="2"/>
  <c r="N313" i="2"/>
  <c r="N309" i="2"/>
  <c r="N305" i="2"/>
  <c r="N301" i="2"/>
  <c r="N297" i="2"/>
  <c r="N293" i="2"/>
  <c r="N289" i="2"/>
  <c r="N285" i="2"/>
  <c r="N281" i="2"/>
  <c r="N277" i="2"/>
  <c r="N273" i="2"/>
  <c r="N269" i="2"/>
  <c r="N265" i="2"/>
  <c r="N261" i="2"/>
  <c r="N257" i="2"/>
  <c r="N253" i="2"/>
  <c r="N249" i="2"/>
  <c r="N245" i="2"/>
  <c r="N241" i="2"/>
  <c r="N237" i="2"/>
  <c r="N233" i="2"/>
  <c r="N229" i="2"/>
  <c r="N225" i="2"/>
  <c r="N221" i="2"/>
  <c r="N217" i="2"/>
  <c r="N213" i="2"/>
  <c r="N209" i="2"/>
  <c r="N205" i="2"/>
  <c r="N201" i="2"/>
  <c r="N197" i="2"/>
  <c r="N193" i="2"/>
  <c r="N189" i="2"/>
  <c r="N185" i="2"/>
  <c r="N181" i="2"/>
  <c r="N177" i="2"/>
  <c r="N173" i="2"/>
  <c r="N169" i="2"/>
  <c r="N165" i="2"/>
  <c r="N161" i="2"/>
  <c r="N157" i="2"/>
  <c r="N153" i="2"/>
  <c r="N149" i="2"/>
  <c r="N145" i="2"/>
  <c r="N141" i="2"/>
  <c r="N137" i="2"/>
  <c r="N133" i="2"/>
  <c r="N129" i="2"/>
  <c r="N125" i="2"/>
  <c r="N121" i="2"/>
  <c r="N117" i="2"/>
  <c r="N113" i="2"/>
  <c r="N109" i="2"/>
  <c r="N105" i="2"/>
  <c r="N101" i="2"/>
  <c r="N97" i="2"/>
  <c r="N93" i="2"/>
  <c r="N89" i="2"/>
  <c r="N85" i="2"/>
  <c r="N81" i="2"/>
  <c r="N77" i="2"/>
  <c r="N73" i="2"/>
  <c r="N69" i="2"/>
  <c r="N65" i="2"/>
  <c r="N61" i="2"/>
  <c r="N57" i="2"/>
  <c r="N53" i="2"/>
  <c r="N49" i="2"/>
  <c r="N45" i="2"/>
  <c r="N41" i="2"/>
  <c r="N37" i="2"/>
  <c r="N33" i="2"/>
  <c r="N29" i="2"/>
  <c r="N25" i="2"/>
  <c r="N21" i="2"/>
  <c r="N17" i="2"/>
  <c r="N13" i="2"/>
  <c r="N9" i="2"/>
  <c r="N306" i="2"/>
  <c r="N332" i="2"/>
  <c r="N328" i="2"/>
  <c r="N322" i="2"/>
  <c r="N310" i="2"/>
  <c r="N331" i="2"/>
  <c r="N315" i="2"/>
  <c r="N299" i="2"/>
  <c r="N283" i="2"/>
  <c r="N267" i="2"/>
  <c r="N251" i="2"/>
  <c r="N235" i="2"/>
  <c r="N219" i="2"/>
  <c r="N203" i="2"/>
  <c r="N187" i="2"/>
  <c r="N171" i="2"/>
  <c r="N155" i="2"/>
  <c r="N139" i="2"/>
  <c r="N123" i="2"/>
  <c r="N107" i="2"/>
  <c r="N91" i="2"/>
  <c r="N327" i="2"/>
  <c r="N323" i="2"/>
  <c r="N319" i="2"/>
  <c r="N311" i="2"/>
  <c r="N307" i="2"/>
  <c r="N303" i="2"/>
  <c r="N295" i="2"/>
  <c r="N291" i="2"/>
  <c r="N287" i="2"/>
  <c r="N279" i="2"/>
  <c r="N275" i="2"/>
  <c r="N271" i="2"/>
  <c r="N263" i="2"/>
  <c r="N259" i="2"/>
  <c r="N255" i="2"/>
  <c r="N247" i="2"/>
  <c r="N243" i="2"/>
  <c r="N239" i="2"/>
  <c r="N231" i="2"/>
  <c r="N227" i="2"/>
  <c r="N223" i="2"/>
  <c r="N215" i="2"/>
  <c r="N211" i="2"/>
  <c r="N207" i="2"/>
  <c r="N199" i="2"/>
  <c r="N195" i="2"/>
  <c r="N191" i="2"/>
  <c r="N183" i="2"/>
  <c r="N179" i="2"/>
  <c r="N175" i="2"/>
  <c r="N167" i="2"/>
  <c r="N163" i="2"/>
  <c r="N159" i="2"/>
  <c r="N151" i="2"/>
  <c r="N147" i="2"/>
  <c r="N143" i="2"/>
  <c r="N135" i="2"/>
  <c r="N131" i="2"/>
  <c r="N127" i="2"/>
  <c r="N119" i="2"/>
  <c r="N111" i="2"/>
  <c r="N103" i="2"/>
  <c r="N95" i="2"/>
  <c r="N79" i="2"/>
  <c r="N63" i="2"/>
  <c r="N47" i="2"/>
  <c r="N298" i="2"/>
  <c r="N294" i="2"/>
  <c r="N290" i="2"/>
  <c r="N286" i="2"/>
  <c r="N282" i="2"/>
  <c r="N278" i="2"/>
  <c r="N274" i="2"/>
  <c r="N270" i="2"/>
  <c r="N266" i="2"/>
  <c r="N262" i="2"/>
  <c r="N258" i="2"/>
  <c r="N254" i="2"/>
  <c r="N250" i="2"/>
  <c r="N246" i="2"/>
  <c r="N242" i="2"/>
  <c r="N238" i="2"/>
  <c r="N234" i="2"/>
  <c r="N230" i="2"/>
  <c r="N226" i="2"/>
  <c r="N222" i="2"/>
  <c r="N218" i="2"/>
  <c r="N214" i="2"/>
  <c r="N210" i="2"/>
  <c r="N206" i="2"/>
  <c r="N202" i="2"/>
  <c r="N198" i="2"/>
  <c r="N194" i="2"/>
  <c r="N190" i="2"/>
  <c r="N186" i="2"/>
  <c r="N182" i="2"/>
  <c r="N178" i="2"/>
  <c r="N174" i="2"/>
  <c r="N170" i="2"/>
  <c r="N166" i="2"/>
  <c r="N162" i="2"/>
  <c r="N158" i="2"/>
  <c r="N154" i="2"/>
  <c r="N150" i="2"/>
  <c r="N146" i="2"/>
  <c r="N142" i="2"/>
  <c r="N138" i="2"/>
  <c r="N134" i="2"/>
  <c r="N130" i="2"/>
  <c r="N126" i="2"/>
  <c r="N122" i="2"/>
  <c r="N118" i="2"/>
  <c r="N114" i="2"/>
  <c r="N110" i="2"/>
  <c r="N106" i="2"/>
  <c r="N102" i="2"/>
  <c r="N98" i="2"/>
  <c r="N94" i="2"/>
  <c r="N90" i="2"/>
  <c r="N86" i="2"/>
  <c r="N82" i="2"/>
  <c r="N78" i="2"/>
  <c r="N74" i="2"/>
  <c r="N70" i="2"/>
  <c r="N66" i="2"/>
  <c r="N62" i="2"/>
  <c r="N58" i="2"/>
  <c r="N54" i="2"/>
  <c r="N50" i="2"/>
  <c r="N46" i="2"/>
  <c r="N42" i="2"/>
  <c r="N38" i="2"/>
  <c r="N34" i="2"/>
  <c r="N30" i="2"/>
  <c r="N26" i="2"/>
  <c r="N22" i="2"/>
  <c r="N18" i="2"/>
  <c r="N14" i="2"/>
  <c r="N10" i="2"/>
  <c r="N324" i="2"/>
  <c r="N320" i="2"/>
  <c r="N316" i="2"/>
  <c r="N312" i="2"/>
  <c r="N308" i="2"/>
  <c r="N304" i="2"/>
  <c r="N300" i="2"/>
  <c r="N296" i="2"/>
  <c r="N292" i="2"/>
  <c r="N288" i="2"/>
  <c r="N284" i="2"/>
  <c r="N280" i="2"/>
  <c r="N276" i="2"/>
  <c r="N272" i="2"/>
  <c r="N268" i="2"/>
  <c r="N264" i="2"/>
  <c r="N260" i="2"/>
  <c r="N256" i="2"/>
  <c r="N252" i="2"/>
  <c r="N248" i="2"/>
  <c r="N244" i="2"/>
  <c r="N240" i="2"/>
  <c r="N236" i="2"/>
  <c r="N232" i="2"/>
  <c r="N228" i="2"/>
  <c r="N224" i="2"/>
  <c r="N220" i="2"/>
  <c r="N216" i="2"/>
  <c r="N212" i="2"/>
  <c r="N208" i="2"/>
  <c r="N204" i="2"/>
  <c r="N200" i="2"/>
  <c r="N196" i="2"/>
  <c r="N192" i="2"/>
  <c r="N188" i="2"/>
  <c r="N184" i="2"/>
  <c r="N180" i="2"/>
  <c r="N176" i="2"/>
  <c r="N172" i="2"/>
  <c r="N168" i="2"/>
  <c r="N164" i="2"/>
  <c r="N160" i="2"/>
  <c r="N156" i="2"/>
  <c r="N152" i="2"/>
  <c r="N148" i="2"/>
  <c r="N144" i="2"/>
  <c r="N140" i="2"/>
  <c r="N136" i="2"/>
  <c r="N132" i="2"/>
  <c r="N128" i="2"/>
  <c r="N124" i="2"/>
  <c r="N120" i="2"/>
  <c r="N116" i="2"/>
  <c r="N112" i="2"/>
  <c r="N108" i="2"/>
  <c r="N104" i="2"/>
  <c r="N100" i="2"/>
  <c r="N96" i="2"/>
  <c r="N92" i="2"/>
  <c r="N88" i="2"/>
  <c r="N84" i="2"/>
  <c r="N80" i="2"/>
  <c r="N76" i="2"/>
  <c r="N72" i="2"/>
  <c r="N68" i="2"/>
  <c r="N64" i="2"/>
  <c r="N60" i="2"/>
  <c r="N56" i="2"/>
  <c r="N52" i="2"/>
  <c r="N48" i="2"/>
  <c r="N44" i="2"/>
  <c r="N40" i="2"/>
  <c r="N36" i="2"/>
  <c r="N32" i="2"/>
  <c r="N28" i="2"/>
  <c r="N24" i="2"/>
  <c r="N20" i="2"/>
  <c r="N16" i="2"/>
  <c r="N12" i="2"/>
  <c r="N8" i="2"/>
  <c r="N31" i="2"/>
  <c r="N27" i="2"/>
  <c r="N23" i="2"/>
  <c r="N19" i="2"/>
  <c r="N15" i="2"/>
  <c r="N11" i="2"/>
  <c r="N7" i="2"/>
</calcChain>
</file>

<file path=xl/sharedStrings.xml><?xml version="1.0" encoding="utf-8"?>
<sst xmlns="http://schemas.openxmlformats.org/spreadsheetml/2006/main" count="1997" uniqueCount="383">
  <si>
    <t>cycle_id</t>
  </si>
  <si>
    <t>UT_Name</t>
  </si>
  <si>
    <t>LT_Name</t>
  </si>
  <si>
    <t>Beneficiaries (by Local Authority)</t>
  </si>
  <si>
    <t>Barking and Dagenham</t>
  </si>
  <si>
    <t>Barnet</t>
  </si>
  <si>
    <t>Barnsley</t>
  </si>
  <si>
    <t>Bath and North East Somerset</t>
  </si>
  <si>
    <t>Bedford UA</t>
  </si>
  <si>
    <t>Bexley</t>
  </si>
  <si>
    <t>Birmingham</t>
  </si>
  <si>
    <t>Blackburn with Darwen</t>
  </si>
  <si>
    <t>Blackpool</t>
  </si>
  <si>
    <t>Bolton</t>
  </si>
  <si>
    <t>Bournemouth</t>
  </si>
  <si>
    <t>Bracknell Forest</t>
  </si>
  <si>
    <t>Bradford</t>
  </si>
  <si>
    <t>Brent</t>
  </si>
  <si>
    <t>Brighton and Hove</t>
  </si>
  <si>
    <t>Bristol, City of</t>
  </si>
  <si>
    <t>Bromley</t>
  </si>
  <si>
    <t>Buckinghamshire</t>
  </si>
  <si>
    <t>Aylesbury Vale</t>
  </si>
  <si>
    <t>Chiltern</t>
  </si>
  <si>
    <t>South Bucks</t>
  </si>
  <si>
    <t>Wycombe</t>
  </si>
  <si>
    <t>Bury</t>
  </si>
  <si>
    <t>Calderdale</t>
  </si>
  <si>
    <t>Cambridgeshire</t>
  </si>
  <si>
    <t>Cambridge</t>
  </si>
  <si>
    <t>East Cambridgeshire</t>
  </si>
  <si>
    <t>Fenland</t>
  </si>
  <si>
    <t>Huntingdonshire</t>
  </si>
  <si>
    <t>South Cambridgeshire</t>
  </si>
  <si>
    <t>Camden</t>
  </si>
  <si>
    <t>Central Bedfordshire UA</t>
  </si>
  <si>
    <t>Cheshire East UA</t>
  </si>
  <si>
    <t>Cheshire West and Chester UA</t>
  </si>
  <si>
    <t>City of London</t>
  </si>
  <si>
    <t>Cornwall UA</t>
  </si>
  <si>
    <t>County Durham UA</t>
  </si>
  <si>
    <t>Coventry</t>
  </si>
  <si>
    <t>Croydon</t>
  </si>
  <si>
    <t>Cumbria</t>
  </si>
  <si>
    <t>Allerdale</t>
  </si>
  <si>
    <t>Barrow-in-Furness</t>
  </si>
  <si>
    <t>Carlisle</t>
  </si>
  <si>
    <t>Copeland</t>
  </si>
  <si>
    <t>Eden</t>
  </si>
  <si>
    <t>South Lakeland</t>
  </si>
  <si>
    <t>Darlington</t>
  </si>
  <si>
    <t>Derby</t>
  </si>
  <si>
    <t>Derbyshire</t>
  </si>
  <si>
    <t>Amber Valley</t>
  </si>
  <si>
    <t>Bolsover</t>
  </si>
  <si>
    <t>Chesterfield</t>
  </si>
  <si>
    <t>Derbyshire Dales</t>
  </si>
  <si>
    <t>Erewash</t>
  </si>
  <si>
    <t>High Peak</t>
  </si>
  <si>
    <t>North East Derbyshire</t>
  </si>
  <si>
    <t>South Derbyshire</t>
  </si>
  <si>
    <t>Devon</t>
  </si>
  <si>
    <t>East Devon</t>
  </si>
  <si>
    <t>Exeter</t>
  </si>
  <si>
    <t>Mid Devon</t>
  </si>
  <si>
    <t>North Devon</t>
  </si>
  <si>
    <t>South Hams</t>
  </si>
  <si>
    <t>Teignbridge</t>
  </si>
  <si>
    <t>Torridge</t>
  </si>
  <si>
    <t>West Devon</t>
  </si>
  <si>
    <t>Doncaster</t>
  </si>
  <si>
    <t>Dorset</t>
  </si>
  <si>
    <t>Christchurch</t>
  </si>
  <si>
    <t>East Dorset</t>
  </si>
  <si>
    <t>North Dorset</t>
  </si>
  <si>
    <t>Purbeck</t>
  </si>
  <si>
    <t>West Dorset</t>
  </si>
  <si>
    <t>Weymouth and Portland</t>
  </si>
  <si>
    <t>Dudley</t>
  </si>
  <si>
    <t>Ealing</t>
  </si>
  <si>
    <t>East Riding of Yorkshire</t>
  </si>
  <si>
    <t>East Sussex</t>
  </si>
  <si>
    <t>Eastbourne</t>
  </si>
  <si>
    <t>Hastings</t>
  </si>
  <si>
    <t>Lewes</t>
  </si>
  <si>
    <t>Rother</t>
  </si>
  <si>
    <t>Wealden</t>
  </si>
  <si>
    <t>Enfield</t>
  </si>
  <si>
    <t>Essex</t>
  </si>
  <si>
    <t>Basildon</t>
  </si>
  <si>
    <t>Braintree</t>
  </si>
  <si>
    <t>Brentwood</t>
  </si>
  <si>
    <t>Castle Point</t>
  </si>
  <si>
    <t>Chelmsford</t>
  </si>
  <si>
    <t>Colchester</t>
  </si>
  <si>
    <t>Epping Forest</t>
  </si>
  <si>
    <t>Harlow</t>
  </si>
  <si>
    <t>Maldon</t>
  </si>
  <si>
    <t>Rochford</t>
  </si>
  <si>
    <t>Tendring</t>
  </si>
  <si>
    <t>Uttlesford</t>
  </si>
  <si>
    <t>Gateshead</t>
  </si>
  <si>
    <t>Gloucestershire</t>
  </si>
  <si>
    <t>Cheltenham</t>
  </si>
  <si>
    <t>Cotswold</t>
  </si>
  <si>
    <t>Forest of Dean</t>
  </si>
  <si>
    <t>Gloucester</t>
  </si>
  <si>
    <t>Stroud</t>
  </si>
  <si>
    <t>Tewkesbury</t>
  </si>
  <si>
    <t>Greenwich</t>
  </si>
  <si>
    <t>Hackney</t>
  </si>
  <si>
    <t>Halton</t>
  </si>
  <si>
    <t>Hammersmith and Fulham</t>
  </si>
  <si>
    <t>Hampshire</t>
  </si>
  <si>
    <t>Basingstoke and Deane</t>
  </si>
  <si>
    <t>East Hampshire</t>
  </si>
  <si>
    <t>Eastleigh</t>
  </si>
  <si>
    <t>Fareham</t>
  </si>
  <si>
    <t>Gosport</t>
  </si>
  <si>
    <t>Hart</t>
  </si>
  <si>
    <t>Havant</t>
  </si>
  <si>
    <t>New Forest</t>
  </si>
  <si>
    <t>Rushmoor</t>
  </si>
  <si>
    <t>Test Valley</t>
  </si>
  <si>
    <t>Winchester</t>
  </si>
  <si>
    <t>Haringey</t>
  </si>
  <si>
    <t>Harrow</t>
  </si>
  <si>
    <t>Hartlepool</t>
  </si>
  <si>
    <t>Havering</t>
  </si>
  <si>
    <t>Herefordshire, County of</t>
  </si>
  <si>
    <t>Hertfordshire</t>
  </si>
  <si>
    <t>Broxbourne</t>
  </si>
  <si>
    <t>Dacorum</t>
  </si>
  <si>
    <t>East Hertfordshire</t>
  </si>
  <si>
    <t>Hertsmere</t>
  </si>
  <si>
    <t>North Hertfordshire</t>
  </si>
  <si>
    <t>St. Albans</t>
  </si>
  <si>
    <t>Stevenage</t>
  </si>
  <si>
    <t>Three Rivers</t>
  </si>
  <si>
    <t>Watford</t>
  </si>
  <si>
    <t>Welwyn Hatfield</t>
  </si>
  <si>
    <t>Hillingdon</t>
  </si>
  <si>
    <t>Hounslow</t>
  </si>
  <si>
    <t>Isle of Wight</t>
  </si>
  <si>
    <t>Islington</t>
  </si>
  <si>
    <t>Kensington and Chelsea</t>
  </si>
  <si>
    <t>Kent</t>
  </si>
  <si>
    <t>Ashford</t>
  </si>
  <si>
    <t>Canterbury</t>
  </si>
  <si>
    <t>Dartford</t>
  </si>
  <si>
    <t>Dover</t>
  </si>
  <si>
    <t>Gravesham</t>
  </si>
  <si>
    <t>Maidstone</t>
  </si>
  <si>
    <t>Sevenoaks</t>
  </si>
  <si>
    <t>Shepway</t>
  </si>
  <si>
    <t>Swale</t>
  </si>
  <si>
    <t>Thanet</t>
  </si>
  <si>
    <t>Tonbridge and Malling</t>
  </si>
  <si>
    <t>Tunbridge Wells</t>
  </si>
  <si>
    <t>Kingston upon Hull, City of</t>
  </si>
  <si>
    <t>Kingston upon Thames</t>
  </si>
  <si>
    <t>Kirklees</t>
  </si>
  <si>
    <t>Knowsley</t>
  </si>
  <si>
    <t>Lambeth</t>
  </si>
  <si>
    <t>Lancashire</t>
  </si>
  <si>
    <t>Burnley</t>
  </si>
  <si>
    <t>Chorley</t>
  </si>
  <si>
    <t>Fylde</t>
  </si>
  <si>
    <t>Hyndburn</t>
  </si>
  <si>
    <t>Lancaster</t>
  </si>
  <si>
    <t>Pendle</t>
  </si>
  <si>
    <t>Preston</t>
  </si>
  <si>
    <t>Ribble Valley</t>
  </si>
  <si>
    <t>Rossendale</t>
  </si>
  <si>
    <t>South Ribble</t>
  </si>
  <si>
    <t>West Lancashire</t>
  </si>
  <si>
    <t>Wyre</t>
  </si>
  <si>
    <t>Leeds</t>
  </si>
  <si>
    <t>Leicester</t>
  </si>
  <si>
    <t>Leicestershire</t>
  </si>
  <si>
    <t>Blaby</t>
  </si>
  <si>
    <t>Charnwood</t>
  </si>
  <si>
    <t>Harborough</t>
  </si>
  <si>
    <t>Hinckley and Bosworth</t>
  </si>
  <si>
    <t>Melton</t>
  </si>
  <si>
    <t>North West Leicestershire</t>
  </si>
  <si>
    <t>Oadby and Wigston</t>
  </si>
  <si>
    <t>Lewisham</t>
  </si>
  <si>
    <t>Lincolnshire</t>
  </si>
  <si>
    <t>Boston</t>
  </si>
  <si>
    <t>East Lindsey</t>
  </si>
  <si>
    <t>Lincoln</t>
  </si>
  <si>
    <t>North Kesteven</t>
  </si>
  <si>
    <t>South Holland</t>
  </si>
  <si>
    <t>South Kesteven</t>
  </si>
  <si>
    <t>West Lindsey</t>
  </si>
  <si>
    <t>Liverpool</t>
  </si>
  <si>
    <t>Luton</t>
  </si>
  <si>
    <t>Manchester</t>
  </si>
  <si>
    <t>Medway</t>
  </si>
  <si>
    <t>Merton</t>
  </si>
  <si>
    <t>Middlesbrough</t>
  </si>
  <si>
    <t>Milton Keynes</t>
  </si>
  <si>
    <t>Newcastle upon Tyne</t>
  </si>
  <si>
    <t>Newham</t>
  </si>
  <si>
    <t>Norfolk</t>
  </si>
  <si>
    <t>Breckland</t>
  </si>
  <si>
    <t>Broadland</t>
  </si>
  <si>
    <t>Great Yarmouth</t>
  </si>
  <si>
    <t>Kings Lynn and West Norfolk</t>
  </si>
  <si>
    <t>North Norfolk</t>
  </si>
  <si>
    <t>Norwich</t>
  </si>
  <si>
    <t>South Norfolk</t>
  </si>
  <si>
    <t>North East Lincolnshire</t>
  </si>
  <si>
    <t>North Lincolnshire</t>
  </si>
  <si>
    <t>North Somerset</t>
  </si>
  <si>
    <t>North Tyneside</t>
  </si>
  <si>
    <t>North Yorkshire</t>
  </si>
  <si>
    <t>Craven</t>
  </si>
  <si>
    <t>Hambleton</t>
  </si>
  <si>
    <t>Harrogate</t>
  </si>
  <si>
    <t>Richmondshire</t>
  </si>
  <si>
    <t>Ryedale</t>
  </si>
  <si>
    <t>Scarborough</t>
  </si>
  <si>
    <t>Selby</t>
  </si>
  <si>
    <t>Northamptonshire</t>
  </si>
  <si>
    <t>Corby</t>
  </si>
  <si>
    <t>Daventry</t>
  </si>
  <si>
    <t>East Northamptonshire</t>
  </si>
  <si>
    <t>Kettering</t>
  </si>
  <si>
    <t>Northampton</t>
  </si>
  <si>
    <t>South Northamptonshire</t>
  </si>
  <si>
    <t>Wellingborough</t>
  </si>
  <si>
    <t>Northumberland UA</t>
  </si>
  <si>
    <t>Nottingham</t>
  </si>
  <si>
    <t>Nottinghamshire</t>
  </si>
  <si>
    <t>Ashfield</t>
  </si>
  <si>
    <t>Bassetlaw</t>
  </si>
  <si>
    <t>Broxtowe</t>
  </si>
  <si>
    <t>Gedling</t>
  </si>
  <si>
    <t>Mansfield</t>
  </si>
  <si>
    <t>Newark and Sherwood</t>
  </si>
  <si>
    <t>Rushcliffe</t>
  </si>
  <si>
    <t>Oldham</t>
  </si>
  <si>
    <t>Oxfordshire</t>
  </si>
  <si>
    <t>Cherwell</t>
  </si>
  <si>
    <t>Oxford</t>
  </si>
  <si>
    <t>South Oxfordshire</t>
  </si>
  <si>
    <t>Vale of White Horse</t>
  </si>
  <si>
    <t>West Oxfordshire</t>
  </si>
  <si>
    <t>Peterborough</t>
  </si>
  <si>
    <t>Plymouth</t>
  </si>
  <si>
    <t>Poole</t>
  </si>
  <si>
    <t>Portsmouth</t>
  </si>
  <si>
    <t>Reading</t>
  </si>
  <si>
    <t>Redbridge</t>
  </si>
  <si>
    <t>Redcar and Cleveland</t>
  </si>
  <si>
    <t>Richmond upon Thames</t>
  </si>
  <si>
    <t>Rochdale</t>
  </si>
  <si>
    <t>Rotherham</t>
  </si>
  <si>
    <t>Rutland</t>
  </si>
  <si>
    <t>Salford</t>
  </si>
  <si>
    <t>Sandwell</t>
  </si>
  <si>
    <t>Sefton</t>
  </si>
  <si>
    <t>Sheffield</t>
  </si>
  <si>
    <t>Shropshire UA</t>
  </si>
  <si>
    <t>Slough</t>
  </si>
  <si>
    <t>Solihull</t>
  </si>
  <si>
    <t>Somerset</t>
  </si>
  <si>
    <t>Mendip</t>
  </si>
  <si>
    <t>Sedgemoor</t>
  </si>
  <si>
    <t>South Somerset</t>
  </si>
  <si>
    <t>Taunton Deane</t>
  </si>
  <si>
    <t>West Somerset</t>
  </si>
  <si>
    <t>South Gloucestershire</t>
  </si>
  <si>
    <t>South Tyneside</t>
  </si>
  <si>
    <t>Southampton</t>
  </si>
  <si>
    <t>Southend-on-Sea</t>
  </si>
  <si>
    <t>Southwark</t>
  </si>
  <si>
    <t>St. Helens</t>
  </si>
  <si>
    <t>Staffordshire</t>
  </si>
  <si>
    <t>Cannock Chase</t>
  </si>
  <si>
    <t>East Staffordshire</t>
  </si>
  <si>
    <t>Lichfield</t>
  </si>
  <si>
    <t>Newcastle-under-Lyme</t>
  </si>
  <si>
    <t>South Staffordshire</t>
  </si>
  <si>
    <t>Stafford</t>
  </si>
  <si>
    <t>Staffordshire Moorlands</t>
  </si>
  <si>
    <t>Tamworth</t>
  </si>
  <si>
    <t>Stockport</t>
  </si>
  <si>
    <t>Stockton-on-Tees</t>
  </si>
  <si>
    <t>Stoke-on-Trent</t>
  </si>
  <si>
    <t>Suffolk</t>
  </si>
  <si>
    <t>Babergh</t>
  </si>
  <si>
    <t>Forest Heath</t>
  </si>
  <si>
    <t>Ipswich</t>
  </si>
  <si>
    <t>Mid Suffolk</t>
  </si>
  <si>
    <t>St Edmundsbury</t>
  </si>
  <si>
    <t>Suffolk Coastal</t>
  </si>
  <si>
    <t>Waveney</t>
  </si>
  <si>
    <t>Sunderland</t>
  </si>
  <si>
    <t>Surrey</t>
  </si>
  <si>
    <t>Elmbridge</t>
  </si>
  <si>
    <t>Epsom and Ewell</t>
  </si>
  <si>
    <t>Guildford</t>
  </si>
  <si>
    <t>Mole Valley</t>
  </si>
  <si>
    <t>Reigate and Banstead</t>
  </si>
  <si>
    <t>Runnymede</t>
  </si>
  <si>
    <t>Spelthorne</t>
  </si>
  <si>
    <t>Surrey Heath</t>
  </si>
  <si>
    <t>Tandridge</t>
  </si>
  <si>
    <t>Waverley</t>
  </si>
  <si>
    <t>Woking</t>
  </si>
  <si>
    <t>Sutton</t>
  </si>
  <si>
    <t>Swindon</t>
  </si>
  <si>
    <t>Tameside</t>
  </si>
  <si>
    <t>Telford and Wrekin</t>
  </si>
  <si>
    <t>Thurrock</t>
  </si>
  <si>
    <t>Torbay</t>
  </si>
  <si>
    <t>Tower Hamlets</t>
  </si>
  <si>
    <t>Trafford</t>
  </si>
  <si>
    <t>Unknown</t>
  </si>
  <si>
    <t>Wakefield</t>
  </si>
  <si>
    <t>Walsall</t>
  </si>
  <si>
    <t>Waltham Forest</t>
  </si>
  <si>
    <t>Wandsworth</t>
  </si>
  <si>
    <t>Warrington</t>
  </si>
  <si>
    <t>Warwickshire</t>
  </si>
  <si>
    <t>North Warwickshire</t>
  </si>
  <si>
    <t>Nuneaton and Bedworth</t>
  </si>
  <si>
    <t>Rugby</t>
  </si>
  <si>
    <t>Stratford-on-Avon</t>
  </si>
  <si>
    <t>Warwick</t>
  </si>
  <si>
    <t>West Berkshire</t>
  </si>
  <si>
    <t>West Sussex</t>
  </si>
  <si>
    <t>Adur</t>
  </si>
  <si>
    <t>Arun</t>
  </si>
  <si>
    <t>Chichester</t>
  </si>
  <si>
    <t>Crawley</t>
  </si>
  <si>
    <t>Horsham</t>
  </si>
  <si>
    <t>Mid Sussex</t>
  </si>
  <si>
    <t>Worthing</t>
  </si>
  <si>
    <t>Westminster</t>
  </si>
  <si>
    <t>Wigan</t>
  </si>
  <si>
    <t>Wiltshire UA</t>
  </si>
  <si>
    <t>Windsor and Maidenhead</t>
  </si>
  <si>
    <t>Wirral</t>
  </si>
  <si>
    <t>Wokingham</t>
  </si>
  <si>
    <t>Wolverhampton</t>
  </si>
  <si>
    <t>Worcestershire</t>
  </si>
  <si>
    <t>Bromsgrove</t>
  </si>
  <si>
    <t>Malvern Hills</t>
  </si>
  <si>
    <t>Redditch</t>
  </si>
  <si>
    <t>Worcester</t>
  </si>
  <si>
    <t>Wychavon</t>
  </si>
  <si>
    <t>Wyre Forest</t>
  </si>
  <si>
    <t>York</t>
  </si>
  <si>
    <t>Isles of Scilly UA</t>
  </si>
  <si>
    <t>Report 2.3 (ii) –Take Up By Local Authority</t>
  </si>
  <si>
    <t xml:space="preserve"> </t>
  </si>
  <si>
    <t>Report 1_1h</t>
  </si>
  <si>
    <t>Report 2_2h</t>
  </si>
  <si>
    <t>Take Up by LA</t>
  </si>
  <si>
    <t>Identified as ELIGIBLE (as per HMRC/DWP scan data) to Healthy Start Vouchers</t>
  </si>
  <si>
    <t>Identified as ENTITLED (completed application received) to Healthy Start Vouchers</t>
  </si>
  <si>
    <t xml:space="preserve">Comparison of Eligble Vs Entitled </t>
  </si>
  <si>
    <t>Report 2.2 h – Beneficiary Households Eligible by Local Authority</t>
  </si>
  <si>
    <t>Report 1.1h – Total Beneficiary Households entitled by Local Authority</t>
  </si>
  <si>
    <t>Report Source</t>
  </si>
  <si>
    <t>Report shows number of beneficiary households</t>
  </si>
  <si>
    <t>Description:</t>
  </si>
  <si>
    <t>Cycle MI Pack - Cycle No. 209</t>
  </si>
  <si>
    <t>Covering Period: 29th April 2019 - 26th May 2019</t>
  </si>
  <si>
    <t>Data reports 2.3(ii), 1_1h and 2_2h</t>
  </si>
  <si>
    <t>Beneficiary Household Calculation- A(Single voucher value £3.10), B(mutiplier per household 4.6) AxB= Household voucher value</t>
  </si>
  <si>
    <t>Household voucher value derived from cycle pack reports</t>
  </si>
  <si>
    <t>Report 1 - Entitlement / Report 1d – Households entitled by country</t>
  </si>
  <si>
    <t>Report 12 - Voucher Issue  /  Report 12b– No. of Vouchers issued by country – excluding Re-issues (England)</t>
  </si>
  <si>
    <t>NOTES</t>
  </si>
  <si>
    <t>Beneficiary Household- this relates to the amount of Healthy Start Vouchers per household (Cycle 209) puts this figure at 4.6</t>
  </si>
  <si>
    <t xml:space="preserve">Estimated Total cost of vouchers </t>
  </si>
  <si>
    <t xml:space="preserve">Estimated Voucher value remaining </t>
  </si>
  <si>
    <t>The estimated values in columns F, L and N are based on one cycles (C209) data, the number and ages of children in families which aren’t receiving vouchers will vary and will not always match the multiplier of 4.6 vouchers per household.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</si>
</sst>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_-;\-&quot;£&quot;* #,##0_-;_-&quot;£&quot;* &quot;-&quot;??_-;_-@_-"/>
    <numFmt numFmtId="165" formatCode="_-* #,##0_-;\-* #,##0_-;_-* &quot;-&quot;??_-;_-@_-"/>
  </numFmts>
  <fonts count="35">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Trebuchet MS"/>
      <family val="2"/>
    </font>
    <font>
      <sz val="10"/>
      <name val="Helv"/>
      <charset val="204"/>
    </font>
    <font>
      <sz val="10"/>
      <name val="Trebuchet MS"/>
      <family val="2"/>
    </font>
    <font>
      <sz val="12"/>
      <name val="Helv"/>
    </font>
    <font>
      <b/>
      <sz val="14"/>
      <name val="Helv"/>
    </font>
    <font>
      <sz val="24"/>
      <color indexed="13"/>
      <name val="Helv"/>
    </font>
    <font>
      <b/>
      <sz val="11"/>
      <color theme="1"/>
      <name val="Calibri"/>
      <family val="2"/>
      <scheme val="minor"/>
    </font>
    <font>
      <b/>
      <sz val="11"/>
      <name val="Arial"/>
      <family val="2"/>
    </font>
    <font>
      <b/>
      <sz val="10"/>
      <color theme="1"/>
      <name val="Arial"/>
      <family val="2"/>
    </font>
    <font>
      <sz val="10"/>
      <color theme="1"/>
      <name val="Arial"/>
      <family val="2"/>
    </font>
    <font>
      <b/>
      <sz val="11"/>
      <color theme="1"/>
      <name val="Arial"/>
      <family val="2"/>
    </font>
    <font>
      <b/>
      <u/>
      <sz val="14"/>
      <color theme="1"/>
      <name val="Calibri"/>
      <family val="2"/>
      <scheme val="minor"/>
    </font>
    <font>
      <i/>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patternFill>
    </fill>
    <fill>
      <patternFill patternType="solid">
        <fgColor indexed="12"/>
      </patternFill>
    </fill>
    <fill>
      <patternFill patternType="solid">
        <fgColor theme="7" tint="0.79998168889431442"/>
        <bgColor indexed="64"/>
      </patternFill>
    </fill>
    <fill>
      <patternFill patternType="solid">
        <fgColor theme="8" tint="0.59999389629810485"/>
        <bgColor indexed="64"/>
      </patternFill>
    </fill>
    <fill>
      <patternFill patternType="solid">
        <fgColor rgb="FFFFFFCC"/>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double">
        <color indexed="8"/>
      </top>
      <bottom style="thin">
        <color indexed="8"/>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bottom/>
      <diagonal/>
    </border>
  </borders>
  <cellStyleXfs count="70">
    <xf numFmtId="0" fontId="0" fillId="0" borderId="0"/>
    <xf numFmtId="43" fontId="1" fillId="0" borderId="0" applyFont="0" applyFill="0" applyBorder="0" applyAlignment="0" applyProtection="0"/>
    <xf numFmtId="0" fontId="2"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3" fillId="0" borderId="0"/>
    <xf numFmtId="0" fontId="5" fillId="23" borderId="7" applyNumberFormat="0" applyFont="0" applyAlignment="0" applyProtection="0"/>
    <xf numFmtId="0" fontId="18" fillId="20"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44" fontId="3" fillId="0" borderId="0" applyFont="0" applyFill="0" applyBorder="0" applyAlignment="0" applyProtection="0"/>
    <xf numFmtId="0" fontId="22" fillId="0" borderId="0"/>
    <xf numFmtId="0" fontId="23" fillId="0" borderId="0"/>
    <xf numFmtId="0" fontId="3" fillId="0" borderId="0"/>
    <xf numFmtId="0" fontId="3" fillId="0" borderId="0"/>
    <xf numFmtId="9" fontId="22" fillId="0" borderId="0" applyFont="0" applyFill="0" applyBorder="0" applyAlignment="0" applyProtection="0"/>
    <xf numFmtId="0" fontId="1" fillId="0" borderId="0"/>
    <xf numFmtId="0" fontId="24" fillId="0" borderId="0"/>
    <xf numFmtId="0" fontId="3" fillId="0" borderId="0"/>
    <xf numFmtId="0" fontId="25" fillId="0" borderId="0"/>
    <xf numFmtId="0" fontId="25" fillId="0" borderId="11"/>
    <xf numFmtId="0" fontId="26" fillId="24" borderId="11"/>
    <xf numFmtId="0" fontId="25" fillId="0" borderId="0"/>
    <xf numFmtId="0" fontId="25" fillId="0" borderId="11"/>
    <xf numFmtId="0" fontId="27" fillId="25" borderId="0"/>
    <xf numFmtId="0" fontId="26" fillId="0" borderId="12"/>
    <xf numFmtId="0" fontId="26" fillId="0" borderId="11"/>
    <xf numFmtId="0" fontId="1" fillId="0" borderId="0"/>
    <xf numFmtId="9" fontId="1" fillId="0" borderId="0" applyFont="0" applyFill="0" applyBorder="0" applyAlignment="0" applyProtection="0"/>
    <xf numFmtId="43" fontId="3"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4" fontId="1" fillId="0" borderId="0" applyFont="0" applyFill="0" applyBorder="0" applyAlignment="0" applyProtection="0"/>
  </cellStyleXfs>
  <cellXfs count="54">
    <xf numFmtId="0" fontId="0" fillId="0" borderId="0" xfId="0"/>
    <xf numFmtId="0" fontId="0" fillId="0" borderId="0" xfId="0" applyAlignment="1">
      <alignment wrapText="1"/>
    </xf>
    <xf numFmtId="0" fontId="2" fillId="0" borderId="0" xfId="2"/>
    <xf numFmtId="0" fontId="3" fillId="0" borderId="0" xfId="2" applyFont="1"/>
    <xf numFmtId="0" fontId="4" fillId="0" borderId="0" xfId="2" applyFont="1"/>
    <xf numFmtId="44" fontId="0" fillId="0" borderId="0" xfId="69" applyFont="1"/>
    <xf numFmtId="44" fontId="0" fillId="0" borderId="0" xfId="0" applyNumberFormat="1"/>
    <xf numFmtId="0" fontId="30" fillId="26" borderId="10" xfId="2" applyFont="1" applyFill="1" applyBorder="1" applyAlignment="1">
      <alignment vertical="top" wrapText="1"/>
    </xf>
    <xf numFmtId="0" fontId="31" fillId="26" borderId="10" xfId="2" applyFont="1" applyFill="1" applyBorder="1"/>
    <xf numFmtId="0" fontId="30" fillId="27" borderId="10" xfId="2" applyFont="1" applyFill="1" applyBorder="1" applyAlignment="1">
      <alignment vertical="top" wrapText="1"/>
    </xf>
    <xf numFmtId="0" fontId="31" fillId="27" borderId="10" xfId="2" applyFont="1" applyFill="1" applyBorder="1"/>
    <xf numFmtId="0" fontId="30" fillId="26" borderId="19" xfId="2" applyFont="1" applyFill="1" applyBorder="1" applyAlignment="1">
      <alignment vertical="top" wrapText="1"/>
    </xf>
    <xf numFmtId="0" fontId="30" fillId="26" borderId="20" xfId="2" applyFont="1" applyFill="1" applyBorder="1" applyAlignment="1">
      <alignment vertical="top" wrapText="1"/>
    </xf>
    <xf numFmtId="0" fontId="31" fillId="26" borderId="19" xfId="2" applyFont="1" applyFill="1" applyBorder="1"/>
    <xf numFmtId="164" fontId="31" fillId="26" borderId="20" xfId="47" applyNumberFormat="1" applyFont="1" applyFill="1" applyBorder="1"/>
    <xf numFmtId="0" fontId="32" fillId="26" borderId="21" xfId="2" applyFont="1" applyFill="1" applyBorder="1"/>
    <xf numFmtId="0" fontId="32" fillId="26" borderId="22" xfId="2" applyFont="1" applyFill="1" applyBorder="1"/>
    <xf numFmtId="165" fontId="32" fillId="26" borderId="22" xfId="1" applyNumberFormat="1" applyFont="1" applyFill="1" applyBorder="1"/>
    <xf numFmtId="164" fontId="32" fillId="26" borderId="23" xfId="47" applyNumberFormat="1" applyFont="1" applyFill="1" applyBorder="1"/>
    <xf numFmtId="0" fontId="30" fillId="27" borderId="19" xfId="2" applyFont="1" applyFill="1" applyBorder="1" applyAlignment="1">
      <alignment vertical="top" wrapText="1"/>
    </xf>
    <xf numFmtId="0" fontId="30" fillId="27" borderId="20" xfId="2" applyFont="1" applyFill="1" applyBorder="1" applyAlignment="1">
      <alignment vertical="top" wrapText="1"/>
    </xf>
    <xf numFmtId="0" fontId="31" fillId="27" borderId="19" xfId="2" applyFont="1" applyFill="1" applyBorder="1"/>
    <xf numFmtId="164" fontId="31" fillId="27" borderId="20" xfId="47" applyNumberFormat="1" applyFont="1" applyFill="1" applyBorder="1"/>
    <xf numFmtId="0" fontId="31" fillId="27" borderId="21" xfId="2" applyFont="1" applyFill="1" applyBorder="1"/>
    <xf numFmtId="0" fontId="31" fillId="27" borderId="22" xfId="2" applyFont="1" applyFill="1" applyBorder="1"/>
    <xf numFmtId="165" fontId="32" fillId="27" borderId="22" xfId="1" applyNumberFormat="1" applyFont="1" applyFill="1" applyBorder="1"/>
    <xf numFmtId="164" fontId="32" fillId="27" borderId="23" xfId="47" applyNumberFormat="1" applyFont="1" applyFill="1" applyBorder="1"/>
    <xf numFmtId="0" fontId="2" fillId="28" borderId="24" xfId="2" applyFill="1" applyBorder="1"/>
    <xf numFmtId="0" fontId="2" fillId="28" borderId="27" xfId="2" applyFill="1" applyBorder="1"/>
    <xf numFmtId="0" fontId="4" fillId="28" borderId="19" xfId="2" applyFont="1" applyFill="1" applyBorder="1" applyAlignment="1">
      <alignment horizontal="center" vertical="top" wrapText="1"/>
    </xf>
    <xf numFmtId="0" fontId="4" fillId="28" borderId="20" xfId="2" applyFont="1" applyFill="1" applyBorder="1" applyAlignment="1">
      <alignment vertical="top" wrapText="1"/>
    </xf>
    <xf numFmtId="9" fontId="4" fillId="28" borderId="19" xfId="43" applyFont="1" applyFill="1" applyBorder="1" applyAlignment="1">
      <alignment horizontal="center"/>
    </xf>
    <xf numFmtId="164" fontId="2" fillId="28" borderId="20" xfId="2" applyNumberFormat="1" applyFill="1" applyBorder="1"/>
    <xf numFmtId="9" fontId="29" fillId="28" borderId="21" xfId="43" applyFont="1" applyFill="1" applyBorder="1" applyAlignment="1">
      <alignment horizontal="center"/>
    </xf>
    <xf numFmtId="164" fontId="29" fillId="28" borderId="23" xfId="2" applyNumberFormat="1" applyFont="1" applyFill="1" applyBorder="1"/>
    <xf numFmtId="0" fontId="31" fillId="27" borderId="24" xfId="0" applyFont="1" applyFill="1" applyBorder="1" applyAlignment="1">
      <alignment vertical="top"/>
    </xf>
    <xf numFmtId="0" fontId="30" fillId="27" borderId="13" xfId="0" applyFont="1" applyFill="1" applyBorder="1" applyAlignment="1">
      <alignment horizontal="left" vertical="top"/>
    </xf>
    <xf numFmtId="0" fontId="30" fillId="27" borderId="18" xfId="0" applyFont="1" applyFill="1" applyBorder="1" applyAlignment="1">
      <alignment horizontal="left" vertical="top"/>
    </xf>
    <xf numFmtId="0" fontId="31" fillId="26" borderId="17" xfId="0" applyFont="1" applyFill="1" applyBorder="1" applyAlignment="1">
      <alignment horizontal="left" vertical="top"/>
    </xf>
    <xf numFmtId="0" fontId="30" fillId="26" borderId="13" xfId="0" applyFont="1" applyFill="1" applyBorder="1" applyAlignment="1">
      <alignment horizontal="left" vertical="top"/>
    </xf>
    <xf numFmtId="0" fontId="30" fillId="26" borderId="18" xfId="0" applyFont="1" applyFill="1" applyBorder="1" applyAlignment="1">
      <alignment horizontal="left" vertical="top"/>
    </xf>
    <xf numFmtId="0" fontId="28" fillId="0" borderId="0" xfId="0" applyFont="1"/>
    <xf numFmtId="43" fontId="0" fillId="0" borderId="0" xfId="1" applyFont="1"/>
    <xf numFmtId="0" fontId="33" fillId="0" borderId="0" xfId="0" applyFont="1"/>
    <xf numFmtId="0" fontId="34" fillId="0" borderId="0" xfId="0" applyFont="1" applyAlignment="1">
      <alignment wrapText="1"/>
    </xf>
    <xf numFmtId="164" fontId="2" fillId="28" borderId="28" xfId="2" applyNumberFormat="1" applyFill="1" applyBorder="1"/>
    <xf numFmtId="0" fontId="30" fillId="27" borderId="14" xfId="0" applyFont="1" applyFill="1" applyBorder="1" applyAlignment="1">
      <alignment horizontal="left" vertical="top"/>
    </xf>
    <xf numFmtId="0" fontId="30" fillId="27" borderId="15" xfId="0" applyFont="1" applyFill="1" applyBorder="1" applyAlignment="1">
      <alignment horizontal="left" vertical="top"/>
    </xf>
    <xf numFmtId="0" fontId="30" fillId="27" borderId="16" xfId="0" applyFont="1" applyFill="1" applyBorder="1" applyAlignment="1">
      <alignment horizontal="left" vertical="top"/>
    </xf>
    <xf numFmtId="0" fontId="30" fillId="26" borderId="14" xfId="0" applyFont="1" applyFill="1" applyBorder="1" applyAlignment="1">
      <alignment horizontal="left" vertical="top"/>
    </xf>
    <xf numFmtId="0" fontId="30" fillId="26" borderId="15" xfId="0" applyFont="1" applyFill="1" applyBorder="1" applyAlignment="1">
      <alignment horizontal="left" vertical="top"/>
    </xf>
    <xf numFmtId="0" fontId="30" fillId="26" borderId="16" xfId="0" applyFont="1" applyFill="1" applyBorder="1" applyAlignment="1">
      <alignment horizontal="left" vertical="top"/>
    </xf>
    <xf numFmtId="0" fontId="4" fillId="28" borderId="25" xfId="2" applyFont="1" applyFill="1" applyBorder="1" applyAlignment="1">
      <alignment horizontal="left"/>
    </xf>
    <xf numFmtId="0" fontId="4" fillId="28" borderId="26" xfId="2" applyFont="1" applyFill="1" applyBorder="1" applyAlignment="1">
      <alignment horizontal="left"/>
    </xf>
  </cellXfs>
  <cellStyles count="70">
    <cellStyle name="%" xfId="50" xr:uid="{00000000-0005-0000-0000-000000000000}"/>
    <cellStyle name="_FET Forecast Model 03-07-10" xfId="55" xr:uid="{00000000-0005-0000-0000-000001000000}"/>
    <cellStyle name="20% - Accent1 2" xfId="3" xr:uid="{00000000-0005-0000-0000-000002000000}"/>
    <cellStyle name="20% - Accent2 2" xfId="4" xr:uid="{00000000-0005-0000-0000-000003000000}"/>
    <cellStyle name="20% - Accent3 2" xfId="5" xr:uid="{00000000-0005-0000-0000-000004000000}"/>
    <cellStyle name="20% - Accent4 2" xfId="6" xr:uid="{00000000-0005-0000-0000-000005000000}"/>
    <cellStyle name="20% - Accent5 2" xfId="7" xr:uid="{00000000-0005-0000-0000-000006000000}"/>
    <cellStyle name="20% - Accent6 2" xfId="8" xr:uid="{00000000-0005-0000-0000-000007000000}"/>
    <cellStyle name="40% - Accent1 2" xfId="9" xr:uid="{00000000-0005-0000-0000-000008000000}"/>
    <cellStyle name="40% - Accent2 2" xfId="10" xr:uid="{00000000-0005-0000-0000-000009000000}"/>
    <cellStyle name="40% - Accent3 2" xfId="11" xr:uid="{00000000-0005-0000-0000-00000A000000}"/>
    <cellStyle name="40% - Accent4 2" xfId="12" xr:uid="{00000000-0005-0000-0000-00000B000000}"/>
    <cellStyle name="40% - Accent5 2" xfId="13" xr:uid="{00000000-0005-0000-0000-00000C000000}"/>
    <cellStyle name="40% - Accent6 2" xfId="14" xr:uid="{00000000-0005-0000-0000-00000D000000}"/>
    <cellStyle name="60% - Accent1 2" xfId="15" xr:uid="{00000000-0005-0000-0000-00000E000000}"/>
    <cellStyle name="60% - Accent2 2" xfId="16" xr:uid="{00000000-0005-0000-0000-00000F000000}"/>
    <cellStyle name="60% - Accent3 2" xfId="17" xr:uid="{00000000-0005-0000-0000-000010000000}"/>
    <cellStyle name="60% - Accent4 2" xfId="18" xr:uid="{00000000-0005-0000-0000-000011000000}"/>
    <cellStyle name="60% - Accent5 2" xfId="19" xr:uid="{00000000-0005-0000-0000-000012000000}"/>
    <cellStyle name="60% - Accent6 2" xfId="20" xr:uid="{00000000-0005-0000-0000-000013000000}"/>
    <cellStyle name="Accent1 2" xfId="21" xr:uid="{00000000-0005-0000-0000-000014000000}"/>
    <cellStyle name="Accent2 2" xfId="22" xr:uid="{00000000-0005-0000-0000-000015000000}"/>
    <cellStyle name="Accent3 2" xfId="23" xr:uid="{00000000-0005-0000-0000-000016000000}"/>
    <cellStyle name="Accent4 2" xfId="24" xr:uid="{00000000-0005-0000-0000-000017000000}"/>
    <cellStyle name="Accent5 2" xfId="25" xr:uid="{00000000-0005-0000-0000-000018000000}"/>
    <cellStyle name="Accent6 2" xfId="26" xr:uid="{00000000-0005-0000-0000-000019000000}"/>
    <cellStyle name="Bad 2" xfId="27" xr:uid="{00000000-0005-0000-0000-00001A000000}"/>
    <cellStyle name="Calculation 2" xfId="28" xr:uid="{00000000-0005-0000-0000-00001B000000}"/>
    <cellStyle name="Check Cell 2" xfId="29" xr:uid="{00000000-0005-0000-0000-00001C000000}"/>
    <cellStyle name="Comma" xfId="1" builtinId="3"/>
    <cellStyle name="Comma 2" xfId="66" xr:uid="{00000000-0005-0000-0000-00001E000000}"/>
    <cellStyle name="Currency" xfId="69" builtinId="4"/>
    <cellStyle name="Currency 2" xfId="47" xr:uid="{00000000-0005-0000-0000-000020000000}"/>
    <cellStyle name="Custom - Style8" xfId="56" xr:uid="{00000000-0005-0000-0000-000021000000}"/>
    <cellStyle name="Data   - Style2" xfId="57" xr:uid="{00000000-0005-0000-0000-000022000000}"/>
    <cellStyle name="Explanatory Text 2" xfId="30" xr:uid="{00000000-0005-0000-0000-000023000000}"/>
    <cellStyle name="Good 2" xfId="31" xr:uid="{00000000-0005-0000-0000-000024000000}"/>
    <cellStyle name="Heading 1 2" xfId="32" xr:uid="{00000000-0005-0000-0000-000025000000}"/>
    <cellStyle name="Heading 2 2" xfId="33" xr:uid="{00000000-0005-0000-0000-000026000000}"/>
    <cellStyle name="Heading 3 2" xfId="34" xr:uid="{00000000-0005-0000-0000-000027000000}"/>
    <cellStyle name="Heading 4 2" xfId="35" xr:uid="{00000000-0005-0000-0000-000028000000}"/>
    <cellStyle name="Input 2" xfId="36" xr:uid="{00000000-0005-0000-0000-000029000000}"/>
    <cellStyle name="Labels - Style3" xfId="58" xr:uid="{00000000-0005-0000-0000-00002A000000}"/>
    <cellStyle name="Linked Cell 2" xfId="37" xr:uid="{00000000-0005-0000-0000-00002B000000}"/>
    <cellStyle name="Neutral 2" xfId="38" xr:uid="{00000000-0005-0000-0000-00002C000000}"/>
    <cellStyle name="Nor}al" xfId="51" xr:uid="{00000000-0005-0000-0000-00002D000000}"/>
    <cellStyle name="Normal" xfId="0" builtinId="0"/>
    <cellStyle name="Normal 2" xfId="39" xr:uid="{00000000-0005-0000-0000-00002F000000}"/>
    <cellStyle name="Normal 3" xfId="48" xr:uid="{00000000-0005-0000-0000-000030000000}"/>
    <cellStyle name="Normal 4" xfId="53" xr:uid="{00000000-0005-0000-0000-000031000000}"/>
    <cellStyle name="Normal 5" xfId="54" xr:uid="{00000000-0005-0000-0000-000032000000}"/>
    <cellStyle name="Normal 6" xfId="64" xr:uid="{00000000-0005-0000-0000-000033000000}"/>
    <cellStyle name="Normal 7" xfId="2" xr:uid="{00000000-0005-0000-0000-000034000000}"/>
    <cellStyle name="Note 2" xfId="40" xr:uid="{00000000-0005-0000-0000-000035000000}"/>
    <cellStyle name="Output 2" xfId="41" xr:uid="{00000000-0005-0000-0000-000036000000}"/>
    <cellStyle name="Percent 2" xfId="43" xr:uid="{00000000-0005-0000-0000-000037000000}"/>
    <cellStyle name="Percent 3" xfId="52" xr:uid="{00000000-0005-0000-0000-000038000000}"/>
    <cellStyle name="Percent 4" xfId="65" xr:uid="{00000000-0005-0000-0000-000039000000}"/>
    <cellStyle name="Percent 5" xfId="42" xr:uid="{00000000-0005-0000-0000-00003A000000}"/>
    <cellStyle name="Reset  - Style7" xfId="59" xr:uid="{00000000-0005-0000-0000-00003B000000}"/>
    <cellStyle name="Style 1" xfId="49" xr:uid="{00000000-0005-0000-0000-00003C000000}"/>
    <cellStyle name="Table  - Style6" xfId="60" xr:uid="{00000000-0005-0000-0000-00003D000000}"/>
    <cellStyle name="Title  - Style1" xfId="61" xr:uid="{00000000-0005-0000-0000-00003E000000}"/>
    <cellStyle name="Title 2" xfId="44" xr:uid="{00000000-0005-0000-0000-00003F000000}"/>
    <cellStyle name="Title 3" xfId="68" xr:uid="{00000000-0005-0000-0000-000040000000}"/>
    <cellStyle name="Title 4" xfId="67" xr:uid="{00000000-0005-0000-0000-000041000000}"/>
    <cellStyle name="Total 2" xfId="45" xr:uid="{00000000-0005-0000-0000-000042000000}"/>
    <cellStyle name="TotCol - Style5" xfId="62" xr:uid="{00000000-0005-0000-0000-000043000000}"/>
    <cellStyle name="TotRow - Style4" xfId="63" xr:uid="{00000000-0005-0000-0000-000044000000}"/>
    <cellStyle name="Warning Text 2" xfId="46" xr:uid="{00000000-0005-0000-0000-00004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workbookViewId="0">
      <selection activeCell="A2" sqref="A2"/>
    </sheetView>
  </sheetViews>
  <sheetFormatPr defaultRowHeight="15"/>
  <cols>
    <col min="1" max="1" width="115.42578125" customWidth="1"/>
  </cols>
  <sheetData>
    <row r="1" spans="1:10" ht="18.75">
      <c r="A1" s="43" t="s">
        <v>378</v>
      </c>
    </row>
    <row r="3" spans="1:10">
      <c r="A3" s="41" t="s">
        <v>369</v>
      </c>
    </row>
    <row r="4" spans="1:10">
      <c r="A4" t="s">
        <v>379</v>
      </c>
    </row>
    <row r="5" spans="1:10">
      <c r="A5" t="s">
        <v>374</v>
      </c>
      <c r="E5" s="5"/>
      <c r="G5" s="6"/>
    </row>
    <row r="6" spans="1:10" ht="36" customHeight="1">
      <c r="A6" s="44" t="s">
        <v>382</v>
      </c>
      <c r="E6" s="5"/>
      <c r="G6" s="6"/>
    </row>
    <row r="7" spans="1:10">
      <c r="E7" s="5"/>
      <c r="G7" s="6"/>
    </row>
    <row r="8" spans="1:10">
      <c r="A8" s="41" t="s">
        <v>375</v>
      </c>
      <c r="E8" s="5"/>
      <c r="G8" s="6"/>
    </row>
    <row r="9" spans="1:10">
      <c r="A9" t="s">
        <v>376</v>
      </c>
      <c r="E9" s="5"/>
      <c r="G9" s="6"/>
    </row>
    <row r="10" spans="1:10">
      <c r="A10" t="s">
        <v>377</v>
      </c>
      <c r="E10" s="5"/>
      <c r="G10" s="6"/>
    </row>
    <row r="13" spans="1:10">
      <c r="A13" s="41" t="s">
        <v>370</v>
      </c>
    </row>
    <row r="14" spans="1:10">
      <c r="A14" t="s">
        <v>364</v>
      </c>
    </row>
    <row r="15" spans="1:10">
      <c r="A15" t="s">
        <v>363</v>
      </c>
    </row>
    <row r="16" spans="1:10">
      <c r="J16" s="42"/>
    </row>
    <row r="17" spans="1:1">
      <c r="A17" s="41" t="s">
        <v>368</v>
      </c>
    </row>
    <row r="18" spans="1:1">
      <c r="A18" t="s">
        <v>371</v>
      </c>
    </row>
    <row r="19" spans="1:1">
      <c r="A19" t="s">
        <v>372</v>
      </c>
    </row>
    <row r="20" spans="1:1">
      <c r="A20" t="s">
        <v>373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N335"/>
  <sheetViews>
    <sheetView tabSelected="1" topLeftCell="A120" workbookViewId="0">
      <selection activeCell="D22" sqref="D22"/>
    </sheetView>
  </sheetViews>
  <sheetFormatPr defaultRowHeight="15"/>
  <cols>
    <col min="1" max="1" width="14.5703125" customWidth="1"/>
    <col min="2" max="2" width="8.140625" customWidth="1"/>
    <col min="3" max="3" width="26" customWidth="1"/>
    <col min="4" max="4" width="25.85546875" customWidth="1"/>
    <col min="5" max="5" width="14.5703125" customWidth="1"/>
    <col min="6" max="6" width="14" customWidth="1"/>
    <col min="7" max="7" width="14.5703125" customWidth="1"/>
    <col min="8" max="8" width="8.28515625" customWidth="1"/>
    <col min="9" max="9" width="27.140625" customWidth="1"/>
    <col min="10" max="10" width="26.140625" customWidth="1"/>
    <col min="11" max="13" width="14.5703125" customWidth="1"/>
    <col min="14" max="14" width="17.28515625" customWidth="1"/>
    <col min="15" max="15" width="8.5703125" customWidth="1"/>
  </cols>
  <sheetData>
    <row r="1" spans="1:14">
      <c r="A1" s="4" t="s">
        <v>358</v>
      </c>
      <c r="B1" s="2"/>
      <c r="C1" s="2"/>
      <c r="D1" s="2"/>
      <c r="E1" s="2"/>
      <c r="F1" s="2"/>
      <c r="G1" s="2"/>
      <c r="H1" s="2"/>
      <c r="I1" s="2"/>
      <c r="J1" s="2"/>
      <c r="K1" s="2"/>
      <c r="L1" s="2" t="s">
        <v>359</v>
      </c>
      <c r="M1" s="2"/>
      <c r="N1" s="2"/>
    </row>
    <row r="2" spans="1:14" ht="15.75" thickBot="1">
      <c r="A2" s="4"/>
      <c r="B2" s="2"/>
      <c r="C2" s="2"/>
      <c r="D2" s="2"/>
      <c r="E2" s="2"/>
      <c r="F2" s="2"/>
      <c r="G2" s="2"/>
      <c r="H2" s="2"/>
      <c r="I2" s="2"/>
      <c r="J2" s="2"/>
      <c r="K2" s="2"/>
      <c r="L2" s="2"/>
      <c r="M2" s="2"/>
      <c r="N2" s="2"/>
    </row>
    <row r="3" spans="1:14" ht="30" customHeight="1">
      <c r="A3" s="46" t="s">
        <v>367</v>
      </c>
      <c r="B3" s="47"/>
      <c r="C3" s="47"/>
      <c r="D3" s="47"/>
      <c r="E3" s="47"/>
      <c r="F3" s="48"/>
      <c r="G3" s="49" t="s">
        <v>366</v>
      </c>
      <c r="H3" s="50"/>
      <c r="I3" s="50"/>
      <c r="J3" s="50"/>
      <c r="K3" s="50"/>
      <c r="L3" s="51"/>
      <c r="M3" s="52" t="s">
        <v>365</v>
      </c>
      <c r="N3" s="53"/>
    </row>
    <row r="4" spans="1:14" ht="32.25" customHeight="1">
      <c r="A4" s="35" t="s">
        <v>364</v>
      </c>
      <c r="B4" s="36"/>
      <c r="C4" s="36"/>
      <c r="D4" s="36"/>
      <c r="E4" s="36"/>
      <c r="F4" s="37"/>
      <c r="G4" s="38" t="s">
        <v>363</v>
      </c>
      <c r="H4" s="39"/>
      <c r="I4" s="39"/>
      <c r="J4" s="39"/>
      <c r="K4" s="39"/>
      <c r="L4" s="40"/>
      <c r="M4" s="27"/>
      <c r="N4" s="28"/>
    </row>
    <row r="5" spans="1:14" s="1" customFormat="1" ht="38.25">
      <c r="A5" s="19" t="s">
        <v>360</v>
      </c>
      <c r="B5" s="9" t="s">
        <v>0</v>
      </c>
      <c r="C5" s="9" t="s">
        <v>1</v>
      </c>
      <c r="D5" s="9" t="s">
        <v>2</v>
      </c>
      <c r="E5" s="9" t="s">
        <v>3</v>
      </c>
      <c r="F5" s="20" t="s">
        <v>380</v>
      </c>
      <c r="G5" s="11" t="s">
        <v>361</v>
      </c>
      <c r="H5" s="7" t="s">
        <v>0</v>
      </c>
      <c r="I5" s="7" t="s">
        <v>1</v>
      </c>
      <c r="J5" s="7" t="s">
        <v>2</v>
      </c>
      <c r="K5" s="7" t="s">
        <v>3</v>
      </c>
      <c r="L5" s="12" t="s">
        <v>380</v>
      </c>
      <c r="M5" s="29" t="s">
        <v>362</v>
      </c>
      <c r="N5" s="30" t="s">
        <v>381</v>
      </c>
    </row>
    <row r="6" spans="1:14">
      <c r="A6" s="21" t="s">
        <v>360</v>
      </c>
      <c r="B6" s="10">
        <v>209</v>
      </c>
      <c r="C6" s="10" t="s">
        <v>4</v>
      </c>
      <c r="D6" s="10" t="s">
        <v>4</v>
      </c>
      <c r="E6" s="10">
        <v>1365</v>
      </c>
      <c r="F6" s="22">
        <f>E6*14.26</f>
        <v>19464.900000000001</v>
      </c>
      <c r="G6" s="13" t="s">
        <v>361</v>
      </c>
      <c r="H6" s="8">
        <v>208</v>
      </c>
      <c r="I6" s="8" t="s">
        <v>4</v>
      </c>
      <c r="J6" s="8" t="s">
        <v>4</v>
      </c>
      <c r="K6" s="8">
        <v>2608</v>
      </c>
      <c r="L6" s="14">
        <f>K6*14.26</f>
        <v>37190.080000000002</v>
      </c>
      <c r="M6" s="31">
        <v>0.52338957055214719</v>
      </c>
      <c r="N6" s="32">
        <f>L6-F6</f>
        <v>17725.18</v>
      </c>
    </row>
    <row r="7" spans="1:14">
      <c r="A7" s="21" t="s">
        <v>360</v>
      </c>
      <c r="B7" s="10">
        <v>209</v>
      </c>
      <c r="C7" s="10" t="s">
        <v>5</v>
      </c>
      <c r="D7" s="10" t="s">
        <v>5</v>
      </c>
      <c r="E7" s="10">
        <v>1139</v>
      </c>
      <c r="F7" s="22">
        <f t="shared" ref="F7:F70" si="0">E7*14.26</f>
        <v>16242.14</v>
      </c>
      <c r="G7" s="13" t="s">
        <v>361</v>
      </c>
      <c r="H7" s="8">
        <v>208</v>
      </c>
      <c r="I7" s="8" t="s">
        <v>5</v>
      </c>
      <c r="J7" s="8" t="s">
        <v>5</v>
      </c>
      <c r="K7" s="8">
        <v>2217</v>
      </c>
      <c r="L7" s="14">
        <f t="shared" ref="L7:L70" si="1">K7*14.26</f>
        <v>31614.42</v>
      </c>
      <c r="M7" s="31">
        <v>0.51375732972485344</v>
      </c>
      <c r="N7" s="32">
        <f t="shared" ref="N7:N70" si="2">L7-F7</f>
        <v>15372.279999999999</v>
      </c>
    </row>
    <row r="8" spans="1:14" hidden="1">
      <c r="A8" s="21" t="s">
        <v>360</v>
      </c>
      <c r="B8" s="10">
        <v>209</v>
      </c>
      <c r="C8" s="10" t="s">
        <v>6</v>
      </c>
      <c r="D8" s="10" t="s">
        <v>6</v>
      </c>
      <c r="E8" s="10">
        <v>1412</v>
      </c>
      <c r="F8" s="22">
        <f t="shared" si="0"/>
        <v>20135.12</v>
      </c>
      <c r="G8" s="13" t="s">
        <v>361</v>
      </c>
      <c r="H8" s="8">
        <v>208</v>
      </c>
      <c r="I8" s="8" t="s">
        <v>6</v>
      </c>
      <c r="J8" s="8" t="s">
        <v>6</v>
      </c>
      <c r="K8" s="8">
        <v>2698</v>
      </c>
      <c r="L8" s="14">
        <f t="shared" si="1"/>
        <v>38473.479999999996</v>
      </c>
      <c r="M8" s="31">
        <v>0.52335063009636773</v>
      </c>
      <c r="N8" s="32">
        <f t="shared" si="2"/>
        <v>18338.359999999997</v>
      </c>
    </row>
    <row r="9" spans="1:14" hidden="1">
      <c r="A9" s="21" t="s">
        <v>360</v>
      </c>
      <c r="B9" s="10">
        <v>209</v>
      </c>
      <c r="C9" s="10" t="s">
        <v>7</v>
      </c>
      <c r="D9" s="10" t="s">
        <v>7</v>
      </c>
      <c r="E9" s="10">
        <v>314</v>
      </c>
      <c r="F9" s="22">
        <f t="shared" si="0"/>
        <v>4477.6400000000003</v>
      </c>
      <c r="G9" s="13" t="s">
        <v>361</v>
      </c>
      <c r="H9" s="8">
        <v>208</v>
      </c>
      <c r="I9" s="8" t="s">
        <v>7</v>
      </c>
      <c r="J9" s="8" t="s">
        <v>7</v>
      </c>
      <c r="K9" s="8">
        <v>829</v>
      </c>
      <c r="L9" s="14">
        <f t="shared" si="1"/>
        <v>11821.539999999999</v>
      </c>
      <c r="M9" s="31">
        <v>0.37876960193003617</v>
      </c>
      <c r="N9" s="32">
        <f t="shared" si="2"/>
        <v>7343.8999999999987</v>
      </c>
    </row>
    <row r="10" spans="1:14" hidden="1">
      <c r="A10" s="21" t="s">
        <v>360</v>
      </c>
      <c r="B10" s="10">
        <v>209</v>
      </c>
      <c r="C10" s="10" t="s">
        <v>8</v>
      </c>
      <c r="D10" s="10" t="s">
        <v>8</v>
      </c>
      <c r="E10" s="10">
        <v>578</v>
      </c>
      <c r="F10" s="22">
        <f t="shared" si="0"/>
        <v>8242.2800000000007</v>
      </c>
      <c r="G10" s="13" t="s">
        <v>361</v>
      </c>
      <c r="H10" s="8">
        <v>208</v>
      </c>
      <c r="I10" s="8" t="s">
        <v>8</v>
      </c>
      <c r="J10" s="8" t="s">
        <v>8</v>
      </c>
      <c r="K10" s="8">
        <v>1275</v>
      </c>
      <c r="L10" s="14">
        <f t="shared" si="1"/>
        <v>18181.5</v>
      </c>
      <c r="M10" s="31">
        <v>0.45333333333333331</v>
      </c>
      <c r="N10" s="32">
        <f t="shared" si="2"/>
        <v>9939.2199999999993</v>
      </c>
    </row>
    <row r="11" spans="1:14">
      <c r="A11" s="21" t="s">
        <v>360</v>
      </c>
      <c r="B11" s="10">
        <v>209</v>
      </c>
      <c r="C11" s="10" t="s">
        <v>9</v>
      </c>
      <c r="D11" s="10" t="s">
        <v>9</v>
      </c>
      <c r="E11" s="10">
        <v>963</v>
      </c>
      <c r="F11" s="22">
        <f t="shared" si="0"/>
        <v>13732.38</v>
      </c>
      <c r="G11" s="13" t="s">
        <v>361</v>
      </c>
      <c r="H11" s="8">
        <v>208</v>
      </c>
      <c r="I11" s="8" t="s">
        <v>9</v>
      </c>
      <c r="J11" s="8" t="s">
        <v>9</v>
      </c>
      <c r="K11" s="8">
        <v>1735</v>
      </c>
      <c r="L11" s="14">
        <f t="shared" si="1"/>
        <v>24741.1</v>
      </c>
      <c r="M11" s="31">
        <v>0.55504322766570602</v>
      </c>
      <c r="N11" s="32">
        <f t="shared" si="2"/>
        <v>11008.72</v>
      </c>
    </row>
    <row r="12" spans="1:14" hidden="1">
      <c r="A12" s="21" t="s">
        <v>360</v>
      </c>
      <c r="B12" s="10">
        <v>209</v>
      </c>
      <c r="C12" s="10" t="s">
        <v>10</v>
      </c>
      <c r="D12" s="10" t="s">
        <v>10</v>
      </c>
      <c r="E12" s="10">
        <v>9876</v>
      </c>
      <c r="F12" s="22">
        <f t="shared" si="0"/>
        <v>140831.76</v>
      </c>
      <c r="G12" s="13" t="s">
        <v>361</v>
      </c>
      <c r="H12" s="8">
        <v>208</v>
      </c>
      <c r="I12" s="8" t="s">
        <v>10</v>
      </c>
      <c r="J12" s="8" t="s">
        <v>10</v>
      </c>
      <c r="K12" s="8">
        <v>16032</v>
      </c>
      <c r="L12" s="14">
        <f t="shared" si="1"/>
        <v>228616.32000000001</v>
      </c>
      <c r="M12" s="31">
        <v>0.61601796407185627</v>
      </c>
      <c r="N12" s="32">
        <f t="shared" si="2"/>
        <v>87784.56</v>
      </c>
    </row>
    <row r="13" spans="1:14" hidden="1">
      <c r="A13" s="21" t="s">
        <v>360</v>
      </c>
      <c r="B13" s="10">
        <v>209</v>
      </c>
      <c r="C13" s="10" t="s">
        <v>11</v>
      </c>
      <c r="D13" s="10" t="s">
        <v>11</v>
      </c>
      <c r="E13" s="10">
        <v>943</v>
      </c>
      <c r="F13" s="22">
        <f t="shared" si="0"/>
        <v>13447.18</v>
      </c>
      <c r="G13" s="13" t="s">
        <v>361</v>
      </c>
      <c r="H13" s="8">
        <v>208</v>
      </c>
      <c r="I13" s="8" t="s">
        <v>11</v>
      </c>
      <c r="J13" s="8" t="s">
        <v>11</v>
      </c>
      <c r="K13" s="8">
        <v>1862</v>
      </c>
      <c r="L13" s="14">
        <f t="shared" si="1"/>
        <v>26552.12</v>
      </c>
      <c r="M13" s="31">
        <v>0.50644468313641244</v>
      </c>
      <c r="N13" s="32">
        <f t="shared" si="2"/>
        <v>13104.939999999999</v>
      </c>
    </row>
    <row r="14" spans="1:14" hidden="1">
      <c r="A14" s="21" t="s">
        <v>360</v>
      </c>
      <c r="B14" s="10">
        <v>209</v>
      </c>
      <c r="C14" s="10" t="s">
        <v>12</v>
      </c>
      <c r="D14" s="10" t="s">
        <v>12</v>
      </c>
      <c r="E14" s="10">
        <v>1222</v>
      </c>
      <c r="F14" s="22">
        <f t="shared" si="0"/>
        <v>17425.72</v>
      </c>
      <c r="G14" s="13" t="s">
        <v>361</v>
      </c>
      <c r="H14" s="8">
        <v>208</v>
      </c>
      <c r="I14" s="8" t="s">
        <v>12</v>
      </c>
      <c r="J14" s="8" t="s">
        <v>12</v>
      </c>
      <c r="K14" s="8">
        <v>1880</v>
      </c>
      <c r="L14" s="14">
        <f t="shared" si="1"/>
        <v>26808.799999999999</v>
      </c>
      <c r="M14" s="31">
        <v>0.65</v>
      </c>
      <c r="N14" s="32">
        <f t="shared" si="2"/>
        <v>9383.0799999999981</v>
      </c>
    </row>
    <row r="15" spans="1:14" hidden="1">
      <c r="A15" s="21" t="s">
        <v>360</v>
      </c>
      <c r="B15" s="10">
        <v>209</v>
      </c>
      <c r="C15" s="10" t="s">
        <v>13</v>
      </c>
      <c r="D15" s="10" t="s">
        <v>13</v>
      </c>
      <c r="E15" s="10">
        <v>1940</v>
      </c>
      <c r="F15" s="22">
        <f t="shared" si="0"/>
        <v>27664.399999999998</v>
      </c>
      <c r="G15" s="13" t="s">
        <v>361</v>
      </c>
      <c r="H15" s="8">
        <v>208</v>
      </c>
      <c r="I15" s="8" t="s">
        <v>13</v>
      </c>
      <c r="J15" s="8" t="s">
        <v>13</v>
      </c>
      <c r="K15" s="8">
        <v>3077</v>
      </c>
      <c r="L15" s="14">
        <f t="shared" si="1"/>
        <v>43878.02</v>
      </c>
      <c r="M15" s="31">
        <v>0.63048423789405261</v>
      </c>
      <c r="N15" s="32">
        <f t="shared" si="2"/>
        <v>16213.619999999999</v>
      </c>
    </row>
    <row r="16" spans="1:14" hidden="1">
      <c r="A16" s="21" t="s">
        <v>360</v>
      </c>
      <c r="B16" s="10">
        <v>209</v>
      </c>
      <c r="C16" s="10" t="s">
        <v>14</v>
      </c>
      <c r="D16" s="10" t="s">
        <v>14</v>
      </c>
      <c r="E16" s="10">
        <v>542</v>
      </c>
      <c r="F16" s="22">
        <f t="shared" si="0"/>
        <v>7728.92</v>
      </c>
      <c r="G16" s="13" t="s">
        <v>361</v>
      </c>
      <c r="H16" s="8">
        <v>208</v>
      </c>
      <c r="I16" s="8" t="s">
        <v>14</v>
      </c>
      <c r="J16" s="8" t="s">
        <v>14</v>
      </c>
      <c r="K16" s="8">
        <v>1191</v>
      </c>
      <c r="L16" s="14">
        <f t="shared" si="1"/>
        <v>16983.66</v>
      </c>
      <c r="M16" s="31">
        <v>0.45507976490344249</v>
      </c>
      <c r="N16" s="32">
        <f t="shared" si="2"/>
        <v>9254.74</v>
      </c>
    </row>
    <row r="17" spans="1:14" hidden="1">
      <c r="A17" s="21" t="s">
        <v>360</v>
      </c>
      <c r="B17" s="10">
        <v>209</v>
      </c>
      <c r="C17" s="10" t="s">
        <v>15</v>
      </c>
      <c r="D17" s="10" t="s">
        <v>15</v>
      </c>
      <c r="E17" s="10">
        <v>205</v>
      </c>
      <c r="F17" s="22">
        <f t="shared" si="0"/>
        <v>2923.3</v>
      </c>
      <c r="G17" s="13" t="s">
        <v>361</v>
      </c>
      <c r="H17" s="8">
        <v>208</v>
      </c>
      <c r="I17" s="8" t="s">
        <v>15</v>
      </c>
      <c r="J17" s="8" t="s">
        <v>15</v>
      </c>
      <c r="K17" s="8">
        <v>443</v>
      </c>
      <c r="L17" s="14">
        <f t="shared" si="1"/>
        <v>6317.18</v>
      </c>
      <c r="M17" s="31">
        <v>0.46275395033860045</v>
      </c>
      <c r="N17" s="32">
        <f t="shared" si="2"/>
        <v>3393.88</v>
      </c>
    </row>
    <row r="18" spans="1:14" hidden="1">
      <c r="A18" s="21" t="s">
        <v>360</v>
      </c>
      <c r="B18" s="10">
        <v>209</v>
      </c>
      <c r="C18" s="10" t="s">
        <v>16</v>
      </c>
      <c r="D18" s="10" t="s">
        <v>16</v>
      </c>
      <c r="E18" s="10">
        <v>4200</v>
      </c>
      <c r="F18" s="22">
        <f t="shared" si="0"/>
        <v>59892</v>
      </c>
      <c r="G18" s="13" t="s">
        <v>361</v>
      </c>
      <c r="H18" s="8">
        <v>208</v>
      </c>
      <c r="I18" s="8" t="s">
        <v>16</v>
      </c>
      <c r="J18" s="8" t="s">
        <v>16</v>
      </c>
      <c r="K18" s="8">
        <v>6578</v>
      </c>
      <c r="L18" s="14">
        <f t="shared" si="1"/>
        <v>93802.28</v>
      </c>
      <c r="M18" s="31">
        <v>0.63849194283976896</v>
      </c>
      <c r="N18" s="32">
        <f t="shared" si="2"/>
        <v>33910.28</v>
      </c>
    </row>
    <row r="19" spans="1:14">
      <c r="A19" s="21" t="s">
        <v>360</v>
      </c>
      <c r="B19" s="10">
        <v>209</v>
      </c>
      <c r="C19" s="10" t="s">
        <v>17</v>
      </c>
      <c r="D19" s="10" t="s">
        <v>17</v>
      </c>
      <c r="E19" s="10">
        <v>1226</v>
      </c>
      <c r="F19" s="22">
        <f t="shared" si="0"/>
        <v>17482.759999999998</v>
      </c>
      <c r="G19" s="13" t="s">
        <v>361</v>
      </c>
      <c r="H19" s="8">
        <v>208</v>
      </c>
      <c r="I19" s="8" t="s">
        <v>17</v>
      </c>
      <c r="J19" s="8" t="s">
        <v>17</v>
      </c>
      <c r="K19" s="8">
        <v>2233</v>
      </c>
      <c r="L19" s="14">
        <f t="shared" si="1"/>
        <v>31842.579999999998</v>
      </c>
      <c r="M19" s="31">
        <v>0.54903716972682493</v>
      </c>
      <c r="N19" s="32">
        <f t="shared" si="2"/>
        <v>14359.82</v>
      </c>
    </row>
    <row r="20" spans="1:14" hidden="1">
      <c r="A20" s="21" t="s">
        <v>360</v>
      </c>
      <c r="B20" s="10">
        <v>209</v>
      </c>
      <c r="C20" s="10" t="s">
        <v>18</v>
      </c>
      <c r="D20" s="10" t="s">
        <v>18</v>
      </c>
      <c r="E20" s="10">
        <v>872</v>
      </c>
      <c r="F20" s="22">
        <f t="shared" si="0"/>
        <v>12434.72</v>
      </c>
      <c r="G20" s="13" t="s">
        <v>361</v>
      </c>
      <c r="H20" s="8">
        <v>208</v>
      </c>
      <c r="I20" s="8" t="s">
        <v>18</v>
      </c>
      <c r="J20" s="8" t="s">
        <v>18</v>
      </c>
      <c r="K20" s="8">
        <v>1590</v>
      </c>
      <c r="L20" s="14">
        <f t="shared" si="1"/>
        <v>22673.4</v>
      </c>
      <c r="M20" s="31">
        <v>0.54842767295597483</v>
      </c>
      <c r="N20" s="32">
        <f t="shared" si="2"/>
        <v>10238.680000000002</v>
      </c>
    </row>
    <row r="21" spans="1:14" hidden="1">
      <c r="A21" s="21" t="s">
        <v>360</v>
      </c>
      <c r="B21" s="10">
        <v>209</v>
      </c>
      <c r="C21" s="10" t="s">
        <v>19</v>
      </c>
      <c r="D21" s="10" t="s">
        <v>19</v>
      </c>
      <c r="E21" s="10">
        <v>2530</v>
      </c>
      <c r="F21" s="22">
        <f t="shared" si="0"/>
        <v>36077.800000000003</v>
      </c>
      <c r="G21" s="13" t="s">
        <v>361</v>
      </c>
      <c r="H21" s="8">
        <v>208</v>
      </c>
      <c r="I21" s="8" t="s">
        <v>19</v>
      </c>
      <c r="J21" s="8" t="s">
        <v>19</v>
      </c>
      <c r="K21" s="8">
        <v>3836</v>
      </c>
      <c r="L21" s="14">
        <f t="shared" si="1"/>
        <v>54701.36</v>
      </c>
      <c r="M21" s="31">
        <v>0.65954118873826906</v>
      </c>
      <c r="N21" s="32">
        <f t="shared" si="2"/>
        <v>18623.559999999998</v>
      </c>
    </row>
    <row r="22" spans="1:14">
      <c r="A22" s="21" t="s">
        <v>360</v>
      </c>
      <c r="B22" s="10">
        <v>209</v>
      </c>
      <c r="C22" s="10" t="s">
        <v>20</v>
      </c>
      <c r="D22" s="10" t="s">
        <v>20</v>
      </c>
      <c r="E22" s="10">
        <v>998</v>
      </c>
      <c r="F22" s="22">
        <f t="shared" si="0"/>
        <v>14231.48</v>
      </c>
      <c r="G22" s="13" t="s">
        <v>361</v>
      </c>
      <c r="H22" s="8">
        <v>208</v>
      </c>
      <c r="I22" s="8" t="s">
        <v>20</v>
      </c>
      <c r="J22" s="8" t="s">
        <v>20</v>
      </c>
      <c r="K22" s="8">
        <v>1903</v>
      </c>
      <c r="L22" s="14">
        <f t="shared" si="1"/>
        <v>27136.78</v>
      </c>
      <c r="M22" s="31">
        <v>0.52443510246978453</v>
      </c>
      <c r="N22" s="32">
        <f t="shared" si="2"/>
        <v>12905.3</v>
      </c>
    </row>
    <row r="23" spans="1:14" hidden="1">
      <c r="A23" s="21" t="s">
        <v>360</v>
      </c>
      <c r="B23" s="10">
        <v>209</v>
      </c>
      <c r="C23" s="10" t="s">
        <v>21</v>
      </c>
      <c r="D23" s="10" t="s">
        <v>22</v>
      </c>
      <c r="E23" s="10">
        <v>411</v>
      </c>
      <c r="F23" s="22">
        <f t="shared" si="0"/>
        <v>5860.86</v>
      </c>
      <c r="G23" s="13" t="s">
        <v>361</v>
      </c>
      <c r="H23" s="8">
        <v>208</v>
      </c>
      <c r="I23" s="8" t="s">
        <v>21</v>
      </c>
      <c r="J23" s="8" t="s">
        <v>22</v>
      </c>
      <c r="K23" s="8">
        <v>828</v>
      </c>
      <c r="L23" s="14">
        <f t="shared" si="1"/>
        <v>11807.28</v>
      </c>
      <c r="M23" s="31">
        <v>0.49637681159420288</v>
      </c>
      <c r="N23" s="32">
        <f t="shared" si="2"/>
        <v>5946.420000000001</v>
      </c>
    </row>
    <row r="24" spans="1:14" hidden="1">
      <c r="A24" s="21" t="s">
        <v>360</v>
      </c>
      <c r="B24" s="10">
        <v>209</v>
      </c>
      <c r="C24" s="10" t="s">
        <v>21</v>
      </c>
      <c r="D24" s="10" t="s">
        <v>23</v>
      </c>
      <c r="E24" s="10">
        <v>137</v>
      </c>
      <c r="F24" s="22">
        <f t="shared" si="0"/>
        <v>1953.62</v>
      </c>
      <c r="G24" s="13" t="s">
        <v>361</v>
      </c>
      <c r="H24" s="8">
        <v>208</v>
      </c>
      <c r="I24" s="8" t="s">
        <v>21</v>
      </c>
      <c r="J24" s="8" t="s">
        <v>23</v>
      </c>
      <c r="K24" s="8">
        <v>290</v>
      </c>
      <c r="L24" s="14">
        <f t="shared" si="1"/>
        <v>4135.3999999999996</v>
      </c>
      <c r="M24" s="31">
        <v>0.47241379310344828</v>
      </c>
      <c r="N24" s="32">
        <f t="shared" si="2"/>
        <v>2181.7799999999997</v>
      </c>
    </row>
    <row r="25" spans="1:14" hidden="1">
      <c r="A25" s="21" t="s">
        <v>360</v>
      </c>
      <c r="B25" s="10">
        <v>209</v>
      </c>
      <c r="C25" s="10" t="s">
        <v>21</v>
      </c>
      <c r="D25" s="10" t="s">
        <v>24</v>
      </c>
      <c r="E25" s="10">
        <v>138</v>
      </c>
      <c r="F25" s="22">
        <f t="shared" si="0"/>
        <v>1967.8799999999999</v>
      </c>
      <c r="G25" s="13" t="s">
        <v>361</v>
      </c>
      <c r="H25" s="8">
        <v>208</v>
      </c>
      <c r="I25" s="8" t="s">
        <v>21</v>
      </c>
      <c r="J25" s="8" t="s">
        <v>24</v>
      </c>
      <c r="K25" s="8">
        <v>261</v>
      </c>
      <c r="L25" s="14">
        <f t="shared" si="1"/>
        <v>3721.86</v>
      </c>
      <c r="M25" s="31">
        <v>0.52873563218390807</v>
      </c>
      <c r="N25" s="32">
        <f t="shared" si="2"/>
        <v>1753.9800000000002</v>
      </c>
    </row>
    <row r="26" spans="1:14" hidden="1">
      <c r="A26" s="21" t="s">
        <v>360</v>
      </c>
      <c r="B26" s="10">
        <v>209</v>
      </c>
      <c r="C26" s="10" t="s">
        <v>21</v>
      </c>
      <c r="D26" s="10" t="s">
        <v>25</v>
      </c>
      <c r="E26" s="10">
        <v>464</v>
      </c>
      <c r="F26" s="22">
        <f t="shared" si="0"/>
        <v>6616.64</v>
      </c>
      <c r="G26" s="13" t="s">
        <v>361</v>
      </c>
      <c r="H26" s="8">
        <v>208</v>
      </c>
      <c r="I26" s="8" t="s">
        <v>21</v>
      </c>
      <c r="J26" s="8" t="s">
        <v>25</v>
      </c>
      <c r="K26" s="8">
        <v>834</v>
      </c>
      <c r="L26" s="14">
        <f t="shared" si="1"/>
        <v>11892.84</v>
      </c>
      <c r="M26" s="31">
        <v>0.55635491606714627</v>
      </c>
      <c r="N26" s="32">
        <f t="shared" si="2"/>
        <v>5276.2</v>
      </c>
    </row>
    <row r="27" spans="1:14" hidden="1">
      <c r="A27" s="21" t="s">
        <v>360</v>
      </c>
      <c r="B27" s="10">
        <v>209</v>
      </c>
      <c r="C27" s="10" t="s">
        <v>26</v>
      </c>
      <c r="D27" s="10" t="s">
        <v>26</v>
      </c>
      <c r="E27" s="10">
        <v>853</v>
      </c>
      <c r="F27" s="22">
        <f t="shared" si="0"/>
        <v>12163.78</v>
      </c>
      <c r="G27" s="13" t="s">
        <v>361</v>
      </c>
      <c r="H27" s="8">
        <v>208</v>
      </c>
      <c r="I27" s="8" t="s">
        <v>26</v>
      </c>
      <c r="J27" s="8" t="s">
        <v>26</v>
      </c>
      <c r="K27" s="8">
        <v>1573</v>
      </c>
      <c r="L27" s="14">
        <f t="shared" si="1"/>
        <v>22430.98</v>
      </c>
      <c r="M27" s="31">
        <v>0.5422759059122696</v>
      </c>
      <c r="N27" s="32">
        <f t="shared" si="2"/>
        <v>10267.199999999999</v>
      </c>
    </row>
    <row r="28" spans="1:14" hidden="1">
      <c r="A28" s="21" t="s">
        <v>360</v>
      </c>
      <c r="B28" s="10">
        <v>209</v>
      </c>
      <c r="C28" s="10" t="s">
        <v>27</v>
      </c>
      <c r="D28" s="10" t="s">
        <v>27</v>
      </c>
      <c r="E28" s="10">
        <v>1050</v>
      </c>
      <c r="F28" s="22">
        <f t="shared" si="0"/>
        <v>14973</v>
      </c>
      <c r="G28" s="13" t="s">
        <v>361</v>
      </c>
      <c r="H28" s="8">
        <v>208</v>
      </c>
      <c r="I28" s="8" t="s">
        <v>27</v>
      </c>
      <c r="J28" s="8" t="s">
        <v>27</v>
      </c>
      <c r="K28" s="8">
        <v>2033</v>
      </c>
      <c r="L28" s="14">
        <f t="shared" si="1"/>
        <v>28990.579999999998</v>
      </c>
      <c r="M28" s="31">
        <v>0.51647811116576492</v>
      </c>
      <c r="N28" s="32">
        <f t="shared" si="2"/>
        <v>14017.579999999998</v>
      </c>
    </row>
    <row r="29" spans="1:14" hidden="1">
      <c r="A29" s="21" t="s">
        <v>360</v>
      </c>
      <c r="B29" s="10">
        <v>209</v>
      </c>
      <c r="C29" s="10" t="s">
        <v>28</v>
      </c>
      <c r="D29" s="10" t="s">
        <v>29</v>
      </c>
      <c r="E29" s="10">
        <v>322</v>
      </c>
      <c r="F29" s="22">
        <f t="shared" si="0"/>
        <v>4591.72</v>
      </c>
      <c r="G29" s="13" t="s">
        <v>361</v>
      </c>
      <c r="H29" s="8">
        <v>208</v>
      </c>
      <c r="I29" s="8" t="s">
        <v>28</v>
      </c>
      <c r="J29" s="8" t="s">
        <v>29</v>
      </c>
      <c r="K29" s="8">
        <v>562</v>
      </c>
      <c r="L29" s="14">
        <f t="shared" si="1"/>
        <v>8014.12</v>
      </c>
      <c r="M29" s="31">
        <v>0.57295373665480431</v>
      </c>
      <c r="N29" s="32">
        <f t="shared" si="2"/>
        <v>3422.3999999999996</v>
      </c>
    </row>
    <row r="30" spans="1:14" hidden="1">
      <c r="A30" s="21" t="s">
        <v>360</v>
      </c>
      <c r="B30" s="10">
        <v>209</v>
      </c>
      <c r="C30" s="10" t="s">
        <v>28</v>
      </c>
      <c r="D30" s="10" t="s">
        <v>30</v>
      </c>
      <c r="E30" s="10">
        <v>134</v>
      </c>
      <c r="F30" s="22">
        <f t="shared" si="0"/>
        <v>1910.84</v>
      </c>
      <c r="G30" s="13" t="s">
        <v>361</v>
      </c>
      <c r="H30" s="8">
        <v>208</v>
      </c>
      <c r="I30" s="8" t="s">
        <v>28</v>
      </c>
      <c r="J30" s="8" t="s">
        <v>30</v>
      </c>
      <c r="K30" s="8">
        <v>282</v>
      </c>
      <c r="L30" s="14">
        <f t="shared" si="1"/>
        <v>4021.32</v>
      </c>
      <c r="M30" s="31">
        <v>0.47517730496453903</v>
      </c>
      <c r="N30" s="32">
        <f t="shared" si="2"/>
        <v>2110.4800000000005</v>
      </c>
    </row>
    <row r="31" spans="1:14" hidden="1">
      <c r="A31" s="21" t="s">
        <v>360</v>
      </c>
      <c r="B31" s="10">
        <v>209</v>
      </c>
      <c r="C31" s="10" t="s">
        <v>28</v>
      </c>
      <c r="D31" s="10" t="s">
        <v>31</v>
      </c>
      <c r="E31" s="10">
        <v>450</v>
      </c>
      <c r="F31" s="22">
        <f t="shared" si="0"/>
        <v>6417</v>
      </c>
      <c r="G31" s="13" t="s">
        <v>361</v>
      </c>
      <c r="H31" s="8">
        <v>208</v>
      </c>
      <c r="I31" s="8" t="s">
        <v>28</v>
      </c>
      <c r="J31" s="8" t="s">
        <v>31</v>
      </c>
      <c r="K31" s="8">
        <v>758</v>
      </c>
      <c r="L31" s="14">
        <f t="shared" si="1"/>
        <v>10809.08</v>
      </c>
      <c r="M31" s="31">
        <v>0.59366754617414252</v>
      </c>
      <c r="N31" s="32">
        <f t="shared" si="2"/>
        <v>4392.08</v>
      </c>
    </row>
    <row r="32" spans="1:14" hidden="1">
      <c r="A32" s="21" t="s">
        <v>360</v>
      </c>
      <c r="B32" s="10">
        <v>209</v>
      </c>
      <c r="C32" s="10" t="s">
        <v>28</v>
      </c>
      <c r="D32" s="10" t="s">
        <v>32</v>
      </c>
      <c r="E32" s="10">
        <v>345</v>
      </c>
      <c r="F32" s="22">
        <f t="shared" si="0"/>
        <v>4919.7</v>
      </c>
      <c r="G32" s="13" t="s">
        <v>361</v>
      </c>
      <c r="H32" s="8">
        <v>208</v>
      </c>
      <c r="I32" s="8" t="s">
        <v>28</v>
      </c>
      <c r="J32" s="8" t="s">
        <v>32</v>
      </c>
      <c r="K32" s="8">
        <v>710</v>
      </c>
      <c r="L32" s="14">
        <f t="shared" si="1"/>
        <v>10124.6</v>
      </c>
      <c r="M32" s="31">
        <v>0.4859154929577465</v>
      </c>
      <c r="N32" s="32">
        <f t="shared" si="2"/>
        <v>5204.9000000000005</v>
      </c>
    </row>
    <row r="33" spans="1:14" hidden="1">
      <c r="A33" s="21" t="s">
        <v>360</v>
      </c>
      <c r="B33" s="10">
        <v>209</v>
      </c>
      <c r="C33" s="10" t="s">
        <v>28</v>
      </c>
      <c r="D33" s="10" t="s">
        <v>33</v>
      </c>
      <c r="E33" s="10">
        <v>239</v>
      </c>
      <c r="F33" s="22">
        <f t="shared" si="0"/>
        <v>3408.14</v>
      </c>
      <c r="G33" s="13" t="s">
        <v>361</v>
      </c>
      <c r="H33" s="8">
        <v>208</v>
      </c>
      <c r="I33" s="8" t="s">
        <v>28</v>
      </c>
      <c r="J33" s="8" t="s">
        <v>33</v>
      </c>
      <c r="K33" s="8">
        <v>473</v>
      </c>
      <c r="L33" s="14">
        <f t="shared" si="1"/>
        <v>6744.98</v>
      </c>
      <c r="M33" s="31">
        <v>0.5052854122621564</v>
      </c>
      <c r="N33" s="32">
        <f t="shared" si="2"/>
        <v>3336.8399999999997</v>
      </c>
    </row>
    <row r="34" spans="1:14">
      <c r="A34" s="21" t="s">
        <v>360</v>
      </c>
      <c r="B34" s="10">
        <v>209</v>
      </c>
      <c r="C34" s="10" t="s">
        <v>34</v>
      </c>
      <c r="D34" s="10" t="s">
        <v>34</v>
      </c>
      <c r="E34" s="10">
        <v>1030</v>
      </c>
      <c r="F34" s="22">
        <f t="shared" si="0"/>
        <v>14687.8</v>
      </c>
      <c r="G34" s="13" t="s">
        <v>361</v>
      </c>
      <c r="H34" s="8">
        <v>208</v>
      </c>
      <c r="I34" s="8" t="s">
        <v>34</v>
      </c>
      <c r="J34" s="8" t="s">
        <v>34</v>
      </c>
      <c r="K34" s="8">
        <v>1555</v>
      </c>
      <c r="L34" s="14">
        <f t="shared" si="1"/>
        <v>22174.3</v>
      </c>
      <c r="M34" s="31">
        <v>0.66237942122186499</v>
      </c>
      <c r="N34" s="32">
        <f t="shared" si="2"/>
        <v>7486.5</v>
      </c>
    </row>
    <row r="35" spans="1:14" hidden="1">
      <c r="A35" s="21" t="s">
        <v>360</v>
      </c>
      <c r="B35" s="10">
        <v>209</v>
      </c>
      <c r="C35" s="10" t="s">
        <v>35</v>
      </c>
      <c r="D35" s="10" t="s">
        <v>35</v>
      </c>
      <c r="E35" s="10">
        <v>660</v>
      </c>
      <c r="F35" s="22">
        <f t="shared" si="0"/>
        <v>9411.6</v>
      </c>
      <c r="G35" s="13" t="s">
        <v>361</v>
      </c>
      <c r="H35" s="8">
        <v>208</v>
      </c>
      <c r="I35" s="8" t="s">
        <v>35</v>
      </c>
      <c r="J35" s="8" t="s">
        <v>35</v>
      </c>
      <c r="K35" s="8">
        <v>1253</v>
      </c>
      <c r="L35" s="14">
        <f t="shared" si="1"/>
        <v>17867.78</v>
      </c>
      <c r="M35" s="31">
        <v>0.52673583399840385</v>
      </c>
      <c r="N35" s="32">
        <f t="shared" si="2"/>
        <v>8456.1799999999985</v>
      </c>
    </row>
    <row r="36" spans="1:14" hidden="1">
      <c r="A36" s="21" t="s">
        <v>360</v>
      </c>
      <c r="B36" s="10">
        <v>209</v>
      </c>
      <c r="C36" s="10" t="s">
        <v>36</v>
      </c>
      <c r="D36" s="10" t="s">
        <v>36</v>
      </c>
      <c r="E36" s="10">
        <v>780</v>
      </c>
      <c r="F36" s="22">
        <f t="shared" si="0"/>
        <v>11122.8</v>
      </c>
      <c r="G36" s="13" t="s">
        <v>361</v>
      </c>
      <c r="H36" s="8">
        <v>208</v>
      </c>
      <c r="I36" s="8" t="s">
        <v>36</v>
      </c>
      <c r="J36" s="8" t="s">
        <v>36</v>
      </c>
      <c r="K36" s="8">
        <v>1619</v>
      </c>
      <c r="L36" s="14">
        <f t="shared" si="1"/>
        <v>23086.94</v>
      </c>
      <c r="M36" s="31">
        <v>0.48177887584928969</v>
      </c>
      <c r="N36" s="32">
        <f t="shared" si="2"/>
        <v>11964.14</v>
      </c>
    </row>
    <row r="37" spans="1:14" hidden="1">
      <c r="A37" s="21" t="s">
        <v>360</v>
      </c>
      <c r="B37" s="10">
        <v>209</v>
      </c>
      <c r="C37" s="10" t="s">
        <v>37</v>
      </c>
      <c r="D37" s="10" t="s">
        <v>37</v>
      </c>
      <c r="E37" s="10">
        <v>972</v>
      </c>
      <c r="F37" s="22">
        <f t="shared" si="0"/>
        <v>13860.72</v>
      </c>
      <c r="G37" s="13" t="s">
        <v>361</v>
      </c>
      <c r="H37" s="8">
        <v>208</v>
      </c>
      <c r="I37" s="8" t="s">
        <v>37</v>
      </c>
      <c r="J37" s="8" t="s">
        <v>37</v>
      </c>
      <c r="K37" s="8">
        <v>2066</v>
      </c>
      <c r="L37" s="14">
        <f t="shared" si="1"/>
        <v>29461.16</v>
      </c>
      <c r="M37" s="31">
        <v>0.47047434656340753</v>
      </c>
      <c r="N37" s="32">
        <f t="shared" si="2"/>
        <v>15600.44</v>
      </c>
    </row>
    <row r="38" spans="1:14">
      <c r="A38" s="21" t="s">
        <v>360</v>
      </c>
      <c r="B38" s="10">
        <v>209</v>
      </c>
      <c r="C38" s="10" t="s">
        <v>38</v>
      </c>
      <c r="D38" s="10" t="s">
        <v>38</v>
      </c>
      <c r="E38" s="10">
        <v>9</v>
      </c>
      <c r="F38" s="22">
        <f t="shared" si="0"/>
        <v>128.34</v>
      </c>
      <c r="G38" s="13" t="s">
        <v>361</v>
      </c>
      <c r="H38" s="8">
        <v>208</v>
      </c>
      <c r="I38" s="8" t="s">
        <v>38</v>
      </c>
      <c r="J38" s="8" t="s">
        <v>38</v>
      </c>
      <c r="K38" s="8">
        <v>23</v>
      </c>
      <c r="L38" s="14">
        <f t="shared" si="1"/>
        <v>327.98</v>
      </c>
      <c r="M38" s="31">
        <v>0.39130434782608697</v>
      </c>
      <c r="N38" s="32">
        <f t="shared" si="2"/>
        <v>199.64000000000001</v>
      </c>
    </row>
    <row r="39" spans="1:14" hidden="1">
      <c r="A39" s="21" t="s">
        <v>360</v>
      </c>
      <c r="B39" s="10">
        <v>209</v>
      </c>
      <c r="C39" s="10" t="s">
        <v>39</v>
      </c>
      <c r="D39" s="10" t="s">
        <v>39</v>
      </c>
      <c r="E39" s="10">
        <v>1815</v>
      </c>
      <c r="F39" s="22">
        <f t="shared" si="0"/>
        <v>25881.899999999998</v>
      </c>
      <c r="G39" s="13" t="s">
        <v>361</v>
      </c>
      <c r="H39" s="8">
        <v>208</v>
      </c>
      <c r="I39" s="8" t="s">
        <v>39</v>
      </c>
      <c r="J39" s="8" t="s">
        <v>39</v>
      </c>
      <c r="K39" s="8">
        <v>3253</v>
      </c>
      <c r="L39" s="14">
        <f t="shared" si="1"/>
        <v>46387.78</v>
      </c>
      <c r="M39" s="31">
        <v>0.5579465109130034</v>
      </c>
      <c r="N39" s="32">
        <f t="shared" si="2"/>
        <v>20505.88</v>
      </c>
    </row>
    <row r="40" spans="1:14" hidden="1">
      <c r="A40" s="21" t="s">
        <v>360</v>
      </c>
      <c r="B40" s="10">
        <v>209</v>
      </c>
      <c r="C40" s="10" t="s">
        <v>40</v>
      </c>
      <c r="D40" s="10" t="s">
        <v>40</v>
      </c>
      <c r="E40" s="10">
        <v>3012</v>
      </c>
      <c r="F40" s="22">
        <f t="shared" si="0"/>
        <v>42951.12</v>
      </c>
      <c r="G40" s="13" t="s">
        <v>361</v>
      </c>
      <c r="H40" s="8">
        <v>208</v>
      </c>
      <c r="I40" s="8" t="s">
        <v>40</v>
      </c>
      <c r="J40" s="8" t="s">
        <v>40</v>
      </c>
      <c r="K40" s="8">
        <v>5225</v>
      </c>
      <c r="L40" s="14">
        <f t="shared" si="1"/>
        <v>74508.5</v>
      </c>
      <c r="M40" s="31">
        <v>0.57645933014354067</v>
      </c>
      <c r="N40" s="32">
        <f t="shared" si="2"/>
        <v>31557.379999999997</v>
      </c>
    </row>
    <row r="41" spans="1:14" hidden="1">
      <c r="A41" s="21" t="s">
        <v>360</v>
      </c>
      <c r="B41" s="10">
        <v>209</v>
      </c>
      <c r="C41" s="10" t="s">
        <v>41</v>
      </c>
      <c r="D41" s="10" t="s">
        <v>41</v>
      </c>
      <c r="E41" s="10">
        <v>2228</v>
      </c>
      <c r="F41" s="22">
        <f t="shared" si="0"/>
        <v>31771.279999999999</v>
      </c>
      <c r="G41" s="13" t="s">
        <v>361</v>
      </c>
      <c r="H41" s="8">
        <v>208</v>
      </c>
      <c r="I41" s="8" t="s">
        <v>41</v>
      </c>
      <c r="J41" s="8" t="s">
        <v>41</v>
      </c>
      <c r="K41" s="8">
        <v>3487</v>
      </c>
      <c r="L41" s="14">
        <f t="shared" si="1"/>
        <v>49724.62</v>
      </c>
      <c r="M41" s="31">
        <v>0.63894465156294811</v>
      </c>
      <c r="N41" s="32">
        <f t="shared" si="2"/>
        <v>17953.340000000004</v>
      </c>
    </row>
    <row r="42" spans="1:14">
      <c r="A42" s="21" t="s">
        <v>360</v>
      </c>
      <c r="B42" s="10">
        <v>209</v>
      </c>
      <c r="C42" s="10" t="s">
        <v>42</v>
      </c>
      <c r="D42" s="10" t="s">
        <v>42</v>
      </c>
      <c r="E42" s="10">
        <v>1571</v>
      </c>
      <c r="F42" s="22">
        <f t="shared" si="0"/>
        <v>22402.46</v>
      </c>
      <c r="G42" s="13" t="s">
        <v>361</v>
      </c>
      <c r="H42" s="8">
        <v>208</v>
      </c>
      <c r="I42" s="8" t="s">
        <v>42</v>
      </c>
      <c r="J42" s="8" t="s">
        <v>42</v>
      </c>
      <c r="K42" s="8">
        <v>4309</v>
      </c>
      <c r="L42" s="14">
        <f t="shared" si="1"/>
        <v>61446.34</v>
      </c>
      <c r="M42" s="31">
        <v>0.36458575075423533</v>
      </c>
      <c r="N42" s="32">
        <f t="shared" si="2"/>
        <v>39043.879999999997</v>
      </c>
    </row>
    <row r="43" spans="1:14" hidden="1">
      <c r="A43" s="21" t="s">
        <v>360</v>
      </c>
      <c r="B43" s="10">
        <v>209</v>
      </c>
      <c r="C43" s="10" t="s">
        <v>43</v>
      </c>
      <c r="D43" s="10" t="s">
        <v>44</v>
      </c>
      <c r="E43" s="10">
        <v>256</v>
      </c>
      <c r="F43" s="22">
        <f t="shared" si="0"/>
        <v>3650.56</v>
      </c>
      <c r="G43" s="13" t="s">
        <v>361</v>
      </c>
      <c r="H43" s="8">
        <v>208</v>
      </c>
      <c r="I43" s="8" t="s">
        <v>43</v>
      </c>
      <c r="J43" s="8" t="s">
        <v>44</v>
      </c>
      <c r="K43" s="8">
        <v>634</v>
      </c>
      <c r="L43" s="14">
        <f t="shared" si="1"/>
        <v>9040.84</v>
      </c>
      <c r="M43" s="31">
        <v>0.40378548895899052</v>
      </c>
      <c r="N43" s="32">
        <f t="shared" si="2"/>
        <v>5390.2800000000007</v>
      </c>
    </row>
    <row r="44" spans="1:14" hidden="1">
      <c r="A44" s="21" t="s">
        <v>360</v>
      </c>
      <c r="B44" s="10">
        <v>209</v>
      </c>
      <c r="C44" s="10" t="s">
        <v>43</v>
      </c>
      <c r="D44" s="10" t="s">
        <v>45</v>
      </c>
      <c r="E44" s="10">
        <v>342</v>
      </c>
      <c r="F44" s="22">
        <f t="shared" si="0"/>
        <v>4876.92</v>
      </c>
      <c r="G44" s="13" t="s">
        <v>361</v>
      </c>
      <c r="H44" s="8">
        <v>208</v>
      </c>
      <c r="I44" s="8" t="s">
        <v>43</v>
      </c>
      <c r="J44" s="8" t="s">
        <v>45</v>
      </c>
      <c r="K44" s="8">
        <v>564</v>
      </c>
      <c r="L44" s="14">
        <f t="shared" si="1"/>
        <v>8042.64</v>
      </c>
      <c r="M44" s="31">
        <v>0.6063829787234043</v>
      </c>
      <c r="N44" s="32">
        <f t="shared" si="2"/>
        <v>3165.7200000000003</v>
      </c>
    </row>
    <row r="45" spans="1:14" hidden="1">
      <c r="A45" s="21" t="s">
        <v>360</v>
      </c>
      <c r="B45" s="10">
        <v>209</v>
      </c>
      <c r="C45" s="10" t="s">
        <v>43</v>
      </c>
      <c r="D45" s="10" t="s">
        <v>46</v>
      </c>
      <c r="E45" s="10">
        <v>394</v>
      </c>
      <c r="F45" s="22">
        <f t="shared" si="0"/>
        <v>5618.44</v>
      </c>
      <c r="G45" s="13" t="s">
        <v>361</v>
      </c>
      <c r="H45" s="8">
        <v>208</v>
      </c>
      <c r="I45" s="8" t="s">
        <v>43</v>
      </c>
      <c r="J45" s="8" t="s">
        <v>46</v>
      </c>
      <c r="K45" s="8">
        <v>710</v>
      </c>
      <c r="L45" s="14">
        <f t="shared" si="1"/>
        <v>10124.6</v>
      </c>
      <c r="M45" s="31">
        <v>0.55492957746478877</v>
      </c>
      <c r="N45" s="32">
        <f t="shared" si="2"/>
        <v>4506.1600000000008</v>
      </c>
    </row>
    <row r="46" spans="1:14" hidden="1">
      <c r="A46" s="21" t="s">
        <v>360</v>
      </c>
      <c r="B46" s="10">
        <v>209</v>
      </c>
      <c r="C46" s="10" t="s">
        <v>43</v>
      </c>
      <c r="D46" s="10" t="s">
        <v>47</v>
      </c>
      <c r="E46" s="10">
        <v>225</v>
      </c>
      <c r="F46" s="22">
        <f t="shared" si="0"/>
        <v>3208.5</v>
      </c>
      <c r="G46" s="13" t="s">
        <v>361</v>
      </c>
      <c r="H46" s="8">
        <v>208</v>
      </c>
      <c r="I46" s="8" t="s">
        <v>43</v>
      </c>
      <c r="J46" s="8" t="s">
        <v>47</v>
      </c>
      <c r="K46" s="8">
        <v>552</v>
      </c>
      <c r="L46" s="14">
        <f t="shared" si="1"/>
        <v>7871.5199999999995</v>
      </c>
      <c r="M46" s="31">
        <v>0.40760869565217389</v>
      </c>
      <c r="N46" s="32">
        <f t="shared" si="2"/>
        <v>4663.0199999999995</v>
      </c>
    </row>
    <row r="47" spans="1:14" hidden="1">
      <c r="A47" s="21" t="s">
        <v>360</v>
      </c>
      <c r="B47" s="10">
        <v>209</v>
      </c>
      <c r="C47" s="10" t="s">
        <v>43</v>
      </c>
      <c r="D47" s="10" t="s">
        <v>48</v>
      </c>
      <c r="E47" s="10">
        <v>72</v>
      </c>
      <c r="F47" s="22">
        <f t="shared" si="0"/>
        <v>1026.72</v>
      </c>
      <c r="G47" s="13" t="s">
        <v>361</v>
      </c>
      <c r="H47" s="8">
        <v>208</v>
      </c>
      <c r="I47" s="8" t="s">
        <v>43</v>
      </c>
      <c r="J47" s="8" t="s">
        <v>48</v>
      </c>
      <c r="K47" s="8">
        <v>140</v>
      </c>
      <c r="L47" s="14">
        <f t="shared" si="1"/>
        <v>1996.3999999999999</v>
      </c>
      <c r="M47" s="31">
        <v>0.51428571428571423</v>
      </c>
      <c r="N47" s="32">
        <f t="shared" si="2"/>
        <v>969.67999999999984</v>
      </c>
    </row>
    <row r="48" spans="1:14" hidden="1">
      <c r="A48" s="21" t="s">
        <v>360</v>
      </c>
      <c r="B48" s="10">
        <v>209</v>
      </c>
      <c r="C48" s="10" t="s">
        <v>43</v>
      </c>
      <c r="D48" s="10" t="s">
        <v>49</v>
      </c>
      <c r="E48" s="10">
        <v>87</v>
      </c>
      <c r="F48" s="22">
        <f t="shared" si="0"/>
        <v>1240.6199999999999</v>
      </c>
      <c r="G48" s="13" t="s">
        <v>361</v>
      </c>
      <c r="H48" s="8">
        <v>208</v>
      </c>
      <c r="I48" s="8" t="s">
        <v>43</v>
      </c>
      <c r="J48" s="8" t="s">
        <v>49</v>
      </c>
      <c r="K48" s="8">
        <v>215</v>
      </c>
      <c r="L48" s="14">
        <f t="shared" si="1"/>
        <v>3065.9</v>
      </c>
      <c r="M48" s="31">
        <v>0.40465116279069768</v>
      </c>
      <c r="N48" s="32">
        <f t="shared" si="2"/>
        <v>1825.2800000000002</v>
      </c>
    </row>
    <row r="49" spans="1:14" hidden="1">
      <c r="A49" s="21" t="s">
        <v>360</v>
      </c>
      <c r="B49" s="10">
        <v>209</v>
      </c>
      <c r="C49" s="10" t="s">
        <v>50</v>
      </c>
      <c r="D49" s="10" t="s">
        <v>50</v>
      </c>
      <c r="E49" s="10">
        <v>583</v>
      </c>
      <c r="F49" s="22">
        <f t="shared" si="0"/>
        <v>8313.58</v>
      </c>
      <c r="G49" s="13" t="s">
        <v>361</v>
      </c>
      <c r="H49" s="8">
        <v>208</v>
      </c>
      <c r="I49" s="8" t="s">
        <v>50</v>
      </c>
      <c r="J49" s="8" t="s">
        <v>50</v>
      </c>
      <c r="K49" s="8">
        <v>989</v>
      </c>
      <c r="L49" s="14">
        <f t="shared" si="1"/>
        <v>14103.14</v>
      </c>
      <c r="M49" s="31">
        <v>0.58948432760364</v>
      </c>
      <c r="N49" s="32">
        <f t="shared" si="2"/>
        <v>5789.5599999999995</v>
      </c>
    </row>
    <row r="50" spans="1:14" hidden="1">
      <c r="A50" s="21" t="s">
        <v>360</v>
      </c>
      <c r="B50" s="10">
        <v>209</v>
      </c>
      <c r="C50" s="10" t="s">
        <v>51</v>
      </c>
      <c r="D50" s="10" t="s">
        <v>51</v>
      </c>
      <c r="E50" s="10">
        <v>1493</v>
      </c>
      <c r="F50" s="22">
        <f t="shared" si="0"/>
        <v>21290.18</v>
      </c>
      <c r="G50" s="13" t="s">
        <v>361</v>
      </c>
      <c r="H50" s="8">
        <v>208</v>
      </c>
      <c r="I50" s="8" t="s">
        <v>51</v>
      </c>
      <c r="J50" s="8" t="s">
        <v>51</v>
      </c>
      <c r="K50" s="8">
        <v>2488</v>
      </c>
      <c r="L50" s="14">
        <f t="shared" si="1"/>
        <v>35478.879999999997</v>
      </c>
      <c r="M50" s="31">
        <v>0.60008038585209</v>
      </c>
      <c r="N50" s="32">
        <f t="shared" si="2"/>
        <v>14188.699999999997</v>
      </c>
    </row>
    <row r="51" spans="1:14" hidden="1">
      <c r="A51" s="21" t="s">
        <v>360</v>
      </c>
      <c r="B51" s="10">
        <v>209</v>
      </c>
      <c r="C51" s="10" t="s">
        <v>52</v>
      </c>
      <c r="D51" s="10" t="s">
        <v>53</v>
      </c>
      <c r="E51" s="10">
        <v>484</v>
      </c>
      <c r="F51" s="22">
        <f t="shared" si="0"/>
        <v>6901.84</v>
      </c>
      <c r="G51" s="13" t="s">
        <v>361</v>
      </c>
      <c r="H51" s="8">
        <v>208</v>
      </c>
      <c r="I51" s="8" t="s">
        <v>52</v>
      </c>
      <c r="J51" s="8" t="s">
        <v>53</v>
      </c>
      <c r="K51" s="8">
        <v>851</v>
      </c>
      <c r="L51" s="14">
        <f t="shared" si="1"/>
        <v>12135.26</v>
      </c>
      <c r="M51" s="31">
        <v>0.56874265569917748</v>
      </c>
      <c r="N51" s="32">
        <f t="shared" si="2"/>
        <v>5233.42</v>
      </c>
    </row>
    <row r="52" spans="1:14" hidden="1">
      <c r="A52" s="21" t="s">
        <v>360</v>
      </c>
      <c r="B52" s="10">
        <v>209</v>
      </c>
      <c r="C52" s="10" t="s">
        <v>52</v>
      </c>
      <c r="D52" s="10" t="s">
        <v>54</v>
      </c>
      <c r="E52" s="10">
        <v>413</v>
      </c>
      <c r="F52" s="22">
        <f t="shared" si="0"/>
        <v>5889.38</v>
      </c>
      <c r="G52" s="13" t="s">
        <v>361</v>
      </c>
      <c r="H52" s="8">
        <v>208</v>
      </c>
      <c r="I52" s="8" t="s">
        <v>52</v>
      </c>
      <c r="J52" s="8" t="s">
        <v>54</v>
      </c>
      <c r="K52" s="8">
        <v>686</v>
      </c>
      <c r="L52" s="14">
        <f t="shared" si="1"/>
        <v>9782.36</v>
      </c>
      <c r="M52" s="31">
        <v>0.60204081632653061</v>
      </c>
      <c r="N52" s="32">
        <f t="shared" si="2"/>
        <v>3892.9800000000005</v>
      </c>
    </row>
    <row r="53" spans="1:14" hidden="1">
      <c r="A53" s="21" t="s">
        <v>360</v>
      </c>
      <c r="B53" s="10">
        <v>209</v>
      </c>
      <c r="C53" s="10" t="s">
        <v>52</v>
      </c>
      <c r="D53" s="10" t="s">
        <v>55</v>
      </c>
      <c r="E53" s="10">
        <v>516</v>
      </c>
      <c r="F53" s="22">
        <f t="shared" si="0"/>
        <v>7358.16</v>
      </c>
      <c r="G53" s="13" t="s">
        <v>361</v>
      </c>
      <c r="H53" s="8">
        <v>208</v>
      </c>
      <c r="I53" s="8" t="s">
        <v>52</v>
      </c>
      <c r="J53" s="8" t="s">
        <v>55</v>
      </c>
      <c r="K53" s="8">
        <v>871</v>
      </c>
      <c r="L53" s="14">
        <f t="shared" si="1"/>
        <v>12420.46</v>
      </c>
      <c r="M53" s="31">
        <v>0.5924225028702641</v>
      </c>
      <c r="N53" s="32">
        <f t="shared" si="2"/>
        <v>5062.2999999999993</v>
      </c>
    </row>
    <row r="54" spans="1:14" hidden="1">
      <c r="A54" s="21" t="s">
        <v>360</v>
      </c>
      <c r="B54" s="10">
        <v>209</v>
      </c>
      <c r="C54" s="10" t="s">
        <v>52</v>
      </c>
      <c r="D54" s="10" t="s">
        <v>56</v>
      </c>
      <c r="E54" s="10">
        <v>79</v>
      </c>
      <c r="F54" s="22">
        <f t="shared" si="0"/>
        <v>1126.54</v>
      </c>
      <c r="G54" s="13" t="s">
        <v>361</v>
      </c>
      <c r="H54" s="8">
        <v>208</v>
      </c>
      <c r="I54" s="8" t="s">
        <v>52</v>
      </c>
      <c r="J54" s="8" t="s">
        <v>56</v>
      </c>
      <c r="K54" s="8">
        <v>197</v>
      </c>
      <c r="L54" s="14">
        <f t="shared" si="1"/>
        <v>2809.22</v>
      </c>
      <c r="M54" s="31">
        <v>0.40101522842639592</v>
      </c>
      <c r="N54" s="32">
        <f t="shared" si="2"/>
        <v>1682.6799999999998</v>
      </c>
    </row>
    <row r="55" spans="1:14" hidden="1">
      <c r="A55" s="21" t="s">
        <v>360</v>
      </c>
      <c r="B55" s="10">
        <v>209</v>
      </c>
      <c r="C55" s="10" t="s">
        <v>52</v>
      </c>
      <c r="D55" s="10" t="s">
        <v>57</v>
      </c>
      <c r="E55" s="10">
        <v>440</v>
      </c>
      <c r="F55" s="22">
        <f t="shared" si="0"/>
        <v>6274.4</v>
      </c>
      <c r="G55" s="13" t="s">
        <v>361</v>
      </c>
      <c r="H55" s="8">
        <v>208</v>
      </c>
      <c r="I55" s="8" t="s">
        <v>52</v>
      </c>
      <c r="J55" s="8" t="s">
        <v>57</v>
      </c>
      <c r="K55" s="8">
        <v>897</v>
      </c>
      <c r="L55" s="14">
        <f t="shared" si="1"/>
        <v>12791.22</v>
      </c>
      <c r="M55" s="31">
        <v>0.49052396878483834</v>
      </c>
      <c r="N55" s="32">
        <f t="shared" si="2"/>
        <v>6516.82</v>
      </c>
    </row>
    <row r="56" spans="1:14" hidden="1">
      <c r="A56" s="21" t="s">
        <v>360</v>
      </c>
      <c r="B56" s="10">
        <v>209</v>
      </c>
      <c r="C56" s="10" t="s">
        <v>52</v>
      </c>
      <c r="D56" s="10" t="s">
        <v>58</v>
      </c>
      <c r="E56" s="10">
        <v>228</v>
      </c>
      <c r="F56" s="22">
        <f t="shared" si="0"/>
        <v>3251.2799999999997</v>
      </c>
      <c r="G56" s="13" t="s">
        <v>361</v>
      </c>
      <c r="H56" s="8">
        <v>208</v>
      </c>
      <c r="I56" s="8" t="s">
        <v>52</v>
      </c>
      <c r="J56" s="8" t="s">
        <v>58</v>
      </c>
      <c r="K56" s="8">
        <v>403</v>
      </c>
      <c r="L56" s="14">
        <f t="shared" si="1"/>
        <v>5746.78</v>
      </c>
      <c r="M56" s="31">
        <v>0.56575682382133996</v>
      </c>
      <c r="N56" s="32">
        <f t="shared" si="2"/>
        <v>2495.5</v>
      </c>
    </row>
    <row r="57" spans="1:14" hidden="1">
      <c r="A57" s="21" t="s">
        <v>360</v>
      </c>
      <c r="B57" s="10">
        <v>209</v>
      </c>
      <c r="C57" s="10" t="s">
        <v>52</v>
      </c>
      <c r="D57" s="10" t="s">
        <v>59</v>
      </c>
      <c r="E57" s="10">
        <v>352</v>
      </c>
      <c r="F57" s="22">
        <f t="shared" si="0"/>
        <v>5019.5199999999995</v>
      </c>
      <c r="G57" s="13" t="s">
        <v>361</v>
      </c>
      <c r="H57" s="8">
        <v>208</v>
      </c>
      <c r="I57" s="8" t="s">
        <v>52</v>
      </c>
      <c r="J57" s="8" t="s">
        <v>59</v>
      </c>
      <c r="K57" s="8">
        <v>601</v>
      </c>
      <c r="L57" s="14">
        <f t="shared" si="1"/>
        <v>8570.26</v>
      </c>
      <c r="M57" s="31">
        <v>0.58569051580698839</v>
      </c>
      <c r="N57" s="32">
        <f t="shared" si="2"/>
        <v>3550.7400000000007</v>
      </c>
    </row>
    <row r="58" spans="1:14" hidden="1">
      <c r="A58" s="21" t="s">
        <v>360</v>
      </c>
      <c r="B58" s="10">
        <v>209</v>
      </c>
      <c r="C58" s="10" t="s">
        <v>52</v>
      </c>
      <c r="D58" s="10" t="s">
        <v>60</v>
      </c>
      <c r="E58" s="10">
        <v>260</v>
      </c>
      <c r="F58" s="22">
        <f t="shared" si="0"/>
        <v>3707.6</v>
      </c>
      <c r="G58" s="13" t="s">
        <v>361</v>
      </c>
      <c r="H58" s="8">
        <v>208</v>
      </c>
      <c r="I58" s="8" t="s">
        <v>52</v>
      </c>
      <c r="J58" s="8" t="s">
        <v>60</v>
      </c>
      <c r="K58" s="8">
        <v>474</v>
      </c>
      <c r="L58" s="14">
        <f t="shared" si="1"/>
        <v>6759.24</v>
      </c>
      <c r="M58" s="31">
        <v>0.54852320675105481</v>
      </c>
      <c r="N58" s="32">
        <f t="shared" si="2"/>
        <v>3051.64</v>
      </c>
    </row>
    <row r="59" spans="1:14" hidden="1">
      <c r="A59" s="21" t="s">
        <v>360</v>
      </c>
      <c r="B59" s="10">
        <v>209</v>
      </c>
      <c r="C59" s="10" t="s">
        <v>61</v>
      </c>
      <c r="D59" s="10" t="s">
        <v>62</v>
      </c>
      <c r="E59" s="10">
        <v>230</v>
      </c>
      <c r="F59" s="22">
        <f t="shared" si="0"/>
        <v>3279.7999999999997</v>
      </c>
      <c r="G59" s="13" t="s">
        <v>361</v>
      </c>
      <c r="H59" s="8">
        <v>208</v>
      </c>
      <c r="I59" s="8" t="s">
        <v>61</v>
      </c>
      <c r="J59" s="8" t="s">
        <v>62</v>
      </c>
      <c r="K59" s="8">
        <v>488</v>
      </c>
      <c r="L59" s="14">
        <f t="shared" si="1"/>
        <v>6958.88</v>
      </c>
      <c r="M59" s="31">
        <v>0.47131147540983609</v>
      </c>
      <c r="N59" s="32">
        <f t="shared" si="2"/>
        <v>3679.0800000000004</v>
      </c>
    </row>
    <row r="60" spans="1:14" hidden="1">
      <c r="A60" s="21" t="s">
        <v>360</v>
      </c>
      <c r="B60" s="10">
        <v>209</v>
      </c>
      <c r="C60" s="10" t="s">
        <v>61</v>
      </c>
      <c r="D60" s="10" t="s">
        <v>63</v>
      </c>
      <c r="E60" s="10">
        <v>345</v>
      </c>
      <c r="F60" s="22">
        <f t="shared" si="0"/>
        <v>4919.7</v>
      </c>
      <c r="G60" s="13" t="s">
        <v>361</v>
      </c>
      <c r="H60" s="8">
        <v>208</v>
      </c>
      <c r="I60" s="8" t="s">
        <v>61</v>
      </c>
      <c r="J60" s="8" t="s">
        <v>63</v>
      </c>
      <c r="K60" s="8">
        <v>602</v>
      </c>
      <c r="L60" s="14">
        <f t="shared" si="1"/>
        <v>8584.52</v>
      </c>
      <c r="M60" s="31">
        <v>0.57308970099667778</v>
      </c>
      <c r="N60" s="32">
        <f t="shared" si="2"/>
        <v>3664.8200000000006</v>
      </c>
    </row>
    <row r="61" spans="1:14" hidden="1">
      <c r="A61" s="21" t="s">
        <v>360</v>
      </c>
      <c r="B61" s="10">
        <v>209</v>
      </c>
      <c r="C61" s="10" t="s">
        <v>61</v>
      </c>
      <c r="D61" s="10" t="s">
        <v>64</v>
      </c>
      <c r="E61" s="10">
        <v>133</v>
      </c>
      <c r="F61" s="22">
        <f t="shared" si="0"/>
        <v>1896.58</v>
      </c>
      <c r="G61" s="13" t="s">
        <v>361</v>
      </c>
      <c r="H61" s="8">
        <v>208</v>
      </c>
      <c r="I61" s="8" t="s">
        <v>61</v>
      </c>
      <c r="J61" s="8" t="s">
        <v>64</v>
      </c>
      <c r="K61" s="8">
        <v>330</v>
      </c>
      <c r="L61" s="14">
        <f t="shared" si="1"/>
        <v>4705.8</v>
      </c>
      <c r="M61" s="31">
        <v>0.40303030303030302</v>
      </c>
      <c r="N61" s="32">
        <f t="shared" si="2"/>
        <v>2809.2200000000003</v>
      </c>
    </row>
    <row r="62" spans="1:14" hidden="1">
      <c r="A62" s="21" t="s">
        <v>360</v>
      </c>
      <c r="B62" s="10">
        <v>209</v>
      </c>
      <c r="C62" s="10" t="s">
        <v>61</v>
      </c>
      <c r="D62" s="10" t="s">
        <v>65</v>
      </c>
      <c r="E62" s="10">
        <v>229</v>
      </c>
      <c r="F62" s="22">
        <f t="shared" si="0"/>
        <v>3265.54</v>
      </c>
      <c r="G62" s="13" t="s">
        <v>361</v>
      </c>
      <c r="H62" s="8">
        <v>208</v>
      </c>
      <c r="I62" s="8" t="s">
        <v>61</v>
      </c>
      <c r="J62" s="8" t="s">
        <v>65</v>
      </c>
      <c r="K62" s="8">
        <v>460</v>
      </c>
      <c r="L62" s="14">
        <f t="shared" si="1"/>
        <v>6559.5999999999995</v>
      </c>
      <c r="M62" s="31">
        <v>0.49782608695652175</v>
      </c>
      <c r="N62" s="32">
        <f t="shared" si="2"/>
        <v>3294.0599999999995</v>
      </c>
    </row>
    <row r="63" spans="1:14" hidden="1">
      <c r="A63" s="21" t="s">
        <v>360</v>
      </c>
      <c r="B63" s="10">
        <v>209</v>
      </c>
      <c r="C63" s="10" t="s">
        <v>61</v>
      </c>
      <c r="D63" s="10" t="s">
        <v>66</v>
      </c>
      <c r="E63" s="10">
        <v>111</v>
      </c>
      <c r="F63" s="22">
        <f t="shared" si="0"/>
        <v>1582.86</v>
      </c>
      <c r="G63" s="13" t="s">
        <v>361</v>
      </c>
      <c r="H63" s="8">
        <v>208</v>
      </c>
      <c r="I63" s="8" t="s">
        <v>61</v>
      </c>
      <c r="J63" s="8" t="s">
        <v>66</v>
      </c>
      <c r="K63" s="8">
        <v>234</v>
      </c>
      <c r="L63" s="14">
        <f t="shared" si="1"/>
        <v>3336.84</v>
      </c>
      <c r="M63" s="31">
        <v>0.47435897435897434</v>
      </c>
      <c r="N63" s="32">
        <f t="shared" si="2"/>
        <v>1753.9800000000002</v>
      </c>
    </row>
    <row r="64" spans="1:14" hidden="1">
      <c r="A64" s="21" t="s">
        <v>360</v>
      </c>
      <c r="B64" s="10">
        <v>209</v>
      </c>
      <c r="C64" s="10" t="s">
        <v>61</v>
      </c>
      <c r="D64" s="10" t="s">
        <v>67</v>
      </c>
      <c r="E64" s="10">
        <v>261</v>
      </c>
      <c r="F64" s="22">
        <f t="shared" si="0"/>
        <v>3721.86</v>
      </c>
      <c r="G64" s="13" t="s">
        <v>361</v>
      </c>
      <c r="H64" s="8">
        <v>208</v>
      </c>
      <c r="I64" s="8" t="s">
        <v>61</v>
      </c>
      <c r="J64" s="8" t="s">
        <v>67</v>
      </c>
      <c r="K64" s="8">
        <v>555</v>
      </c>
      <c r="L64" s="14">
        <f t="shared" si="1"/>
        <v>7914.3</v>
      </c>
      <c r="M64" s="31">
        <v>0.4702702702702703</v>
      </c>
      <c r="N64" s="32">
        <f t="shared" si="2"/>
        <v>4192.4400000000005</v>
      </c>
    </row>
    <row r="65" spans="1:14" hidden="1">
      <c r="A65" s="21" t="s">
        <v>360</v>
      </c>
      <c r="B65" s="10">
        <v>209</v>
      </c>
      <c r="C65" s="10" t="s">
        <v>61</v>
      </c>
      <c r="D65" s="10" t="s">
        <v>68</v>
      </c>
      <c r="E65" s="10">
        <v>155</v>
      </c>
      <c r="F65" s="22">
        <f t="shared" si="0"/>
        <v>2210.3000000000002</v>
      </c>
      <c r="G65" s="13" t="s">
        <v>361</v>
      </c>
      <c r="H65" s="8">
        <v>208</v>
      </c>
      <c r="I65" s="8" t="s">
        <v>61</v>
      </c>
      <c r="J65" s="8" t="s">
        <v>68</v>
      </c>
      <c r="K65" s="8">
        <v>303</v>
      </c>
      <c r="L65" s="14">
        <f t="shared" si="1"/>
        <v>4320.78</v>
      </c>
      <c r="M65" s="31">
        <v>0.51155115511551152</v>
      </c>
      <c r="N65" s="32">
        <f t="shared" si="2"/>
        <v>2110.4799999999996</v>
      </c>
    </row>
    <row r="66" spans="1:14" hidden="1">
      <c r="A66" s="21" t="s">
        <v>360</v>
      </c>
      <c r="B66" s="10">
        <v>209</v>
      </c>
      <c r="C66" s="10" t="s">
        <v>61</v>
      </c>
      <c r="D66" s="10" t="s">
        <v>69</v>
      </c>
      <c r="E66" s="10">
        <v>95</v>
      </c>
      <c r="F66" s="22">
        <f t="shared" si="0"/>
        <v>1354.7</v>
      </c>
      <c r="G66" s="13" t="s">
        <v>361</v>
      </c>
      <c r="H66" s="8">
        <v>208</v>
      </c>
      <c r="I66" s="8" t="s">
        <v>61</v>
      </c>
      <c r="J66" s="8" t="s">
        <v>69</v>
      </c>
      <c r="K66" s="8">
        <v>226</v>
      </c>
      <c r="L66" s="14">
        <f t="shared" si="1"/>
        <v>3222.7599999999998</v>
      </c>
      <c r="M66" s="31">
        <v>0.42035398230088494</v>
      </c>
      <c r="N66" s="32">
        <f t="shared" si="2"/>
        <v>1868.0599999999997</v>
      </c>
    </row>
    <row r="67" spans="1:14" hidden="1">
      <c r="A67" s="21" t="s">
        <v>360</v>
      </c>
      <c r="B67" s="10">
        <v>209</v>
      </c>
      <c r="C67" s="10" t="s">
        <v>70</v>
      </c>
      <c r="D67" s="10" t="s">
        <v>70</v>
      </c>
      <c r="E67" s="10">
        <v>1780</v>
      </c>
      <c r="F67" s="22">
        <f t="shared" si="0"/>
        <v>25382.799999999999</v>
      </c>
      <c r="G67" s="13" t="s">
        <v>361</v>
      </c>
      <c r="H67" s="8">
        <v>208</v>
      </c>
      <c r="I67" s="8" t="s">
        <v>70</v>
      </c>
      <c r="J67" s="8" t="s">
        <v>70</v>
      </c>
      <c r="K67" s="8">
        <v>3333</v>
      </c>
      <c r="L67" s="14">
        <f t="shared" si="1"/>
        <v>47528.58</v>
      </c>
      <c r="M67" s="31">
        <v>0.53405340534053403</v>
      </c>
      <c r="N67" s="32">
        <f t="shared" si="2"/>
        <v>22145.780000000002</v>
      </c>
    </row>
    <row r="68" spans="1:14" hidden="1">
      <c r="A68" s="21" t="s">
        <v>360</v>
      </c>
      <c r="B68" s="10">
        <v>209</v>
      </c>
      <c r="C68" s="10" t="s">
        <v>71</v>
      </c>
      <c r="D68" s="10" t="s">
        <v>72</v>
      </c>
      <c r="E68" s="10">
        <v>83</v>
      </c>
      <c r="F68" s="22">
        <f t="shared" si="0"/>
        <v>1183.58</v>
      </c>
      <c r="G68" s="13" t="s">
        <v>361</v>
      </c>
      <c r="H68" s="8">
        <v>208</v>
      </c>
      <c r="I68" s="8" t="s">
        <v>71</v>
      </c>
      <c r="J68" s="8" t="s">
        <v>72</v>
      </c>
      <c r="K68" s="8">
        <v>186</v>
      </c>
      <c r="L68" s="14">
        <f t="shared" si="1"/>
        <v>2652.36</v>
      </c>
      <c r="M68" s="31">
        <v>0.44623655913978494</v>
      </c>
      <c r="N68" s="32">
        <f t="shared" si="2"/>
        <v>1468.7800000000002</v>
      </c>
    </row>
    <row r="69" spans="1:14" hidden="1">
      <c r="A69" s="21" t="s">
        <v>360</v>
      </c>
      <c r="B69" s="10">
        <v>209</v>
      </c>
      <c r="C69" s="10" t="s">
        <v>71</v>
      </c>
      <c r="D69" s="10" t="s">
        <v>73</v>
      </c>
      <c r="E69" s="10">
        <v>122</v>
      </c>
      <c r="F69" s="22">
        <f t="shared" si="0"/>
        <v>1739.72</v>
      </c>
      <c r="G69" s="13" t="s">
        <v>361</v>
      </c>
      <c r="H69" s="8">
        <v>208</v>
      </c>
      <c r="I69" s="8" t="s">
        <v>71</v>
      </c>
      <c r="J69" s="8" t="s">
        <v>73</v>
      </c>
      <c r="K69" s="8">
        <v>253</v>
      </c>
      <c r="L69" s="14">
        <f t="shared" si="1"/>
        <v>3607.7799999999997</v>
      </c>
      <c r="M69" s="31">
        <v>0.48221343873517786</v>
      </c>
      <c r="N69" s="32">
        <f t="shared" si="2"/>
        <v>1868.0599999999997</v>
      </c>
    </row>
    <row r="70" spans="1:14" hidden="1">
      <c r="A70" s="21" t="s">
        <v>360</v>
      </c>
      <c r="B70" s="10">
        <v>209</v>
      </c>
      <c r="C70" s="10" t="s">
        <v>71</v>
      </c>
      <c r="D70" s="10" t="s">
        <v>74</v>
      </c>
      <c r="E70" s="10">
        <v>125</v>
      </c>
      <c r="F70" s="22">
        <f t="shared" si="0"/>
        <v>1782.5</v>
      </c>
      <c r="G70" s="13" t="s">
        <v>361</v>
      </c>
      <c r="H70" s="8">
        <v>208</v>
      </c>
      <c r="I70" s="8" t="s">
        <v>71</v>
      </c>
      <c r="J70" s="8" t="s">
        <v>74</v>
      </c>
      <c r="K70" s="8">
        <v>308</v>
      </c>
      <c r="L70" s="14">
        <f t="shared" si="1"/>
        <v>4392.08</v>
      </c>
      <c r="M70" s="31">
        <v>0.40584415584415584</v>
      </c>
      <c r="N70" s="32">
        <f t="shared" si="2"/>
        <v>2609.58</v>
      </c>
    </row>
    <row r="71" spans="1:14" hidden="1">
      <c r="A71" s="21" t="s">
        <v>360</v>
      </c>
      <c r="B71" s="10">
        <v>209</v>
      </c>
      <c r="C71" s="10" t="s">
        <v>71</v>
      </c>
      <c r="D71" s="10" t="s">
        <v>75</v>
      </c>
      <c r="E71" s="10">
        <v>77</v>
      </c>
      <c r="F71" s="22">
        <f t="shared" ref="F71:F134" si="3">E71*14.26</f>
        <v>1098.02</v>
      </c>
      <c r="G71" s="13" t="s">
        <v>361</v>
      </c>
      <c r="H71" s="8">
        <v>208</v>
      </c>
      <c r="I71" s="8" t="s">
        <v>71</v>
      </c>
      <c r="J71" s="8" t="s">
        <v>75</v>
      </c>
      <c r="K71" s="8">
        <v>182</v>
      </c>
      <c r="L71" s="14">
        <f t="shared" ref="L71:L134" si="4">K71*14.26</f>
        <v>2595.3200000000002</v>
      </c>
      <c r="M71" s="31">
        <v>0.42307692307692307</v>
      </c>
      <c r="N71" s="32">
        <f t="shared" ref="N71:N134" si="5">L71-F71</f>
        <v>1497.3000000000002</v>
      </c>
    </row>
    <row r="72" spans="1:14" hidden="1">
      <c r="A72" s="21" t="s">
        <v>360</v>
      </c>
      <c r="B72" s="10">
        <v>209</v>
      </c>
      <c r="C72" s="10" t="s">
        <v>71</v>
      </c>
      <c r="D72" s="10" t="s">
        <v>76</v>
      </c>
      <c r="E72" s="10">
        <v>164</v>
      </c>
      <c r="F72" s="22">
        <f t="shared" si="3"/>
        <v>2338.64</v>
      </c>
      <c r="G72" s="13" t="s">
        <v>361</v>
      </c>
      <c r="H72" s="8">
        <v>208</v>
      </c>
      <c r="I72" s="8" t="s">
        <v>71</v>
      </c>
      <c r="J72" s="8" t="s">
        <v>76</v>
      </c>
      <c r="K72" s="8">
        <v>365</v>
      </c>
      <c r="L72" s="14">
        <f t="shared" si="4"/>
        <v>5204.8999999999996</v>
      </c>
      <c r="M72" s="31">
        <v>0.44931506849315067</v>
      </c>
      <c r="N72" s="32">
        <f t="shared" si="5"/>
        <v>2866.2599999999998</v>
      </c>
    </row>
    <row r="73" spans="1:14" hidden="1">
      <c r="A73" s="21" t="s">
        <v>360</v>
      </c>
      <c r="B73" s="10">
        <v>209</v>
      </c>
      <c r="C73" s="10" t="s">
        <v>71</v>
      </c>
      <c r="D73" s="10" t="s">
        <v>77</v>
      </c>
      <c r="E73" s="10">
        <v>207</v>
      </c>
      <c r="F73" s="22">
        <f t="shared" si="3"/>
        <v>2951.82</v>
      </c>
      <c r="G73" s="13" t="s">
        <v>361</v>
      </c>
      <c r="H73" s="8">
        <v>208</v>
      </c>
      <c r="I73" s="8" t="s">
        <v>71</v>
      </c>
      <c r="J73" s="8" t="s">
        <v>77</v>
      </c>
      <c r="K73" s="8">
        <v>464</v>
      </c>
      <c r="L73" s="14">
        <f t="shared" si="4"/>
        <v>6616.64</v>
      </c>
      <c r="M73" s="31">
        <v>0.44612068965517243</v>
      </c>
      <c r="N73" s="32">
        <f t="shared" si="5"/>
        <v>3664.82</v>
      </c>
    </row>
    <row r="74" spans="1:14" hidden="1">
      <c r="A74" s="21" t="s">
        <v>360</v>
      </c>
      <c r="B74" s="10">
        <v>209</v>
      </c>
      <c r="C74" s="10" t="s">
        <v>78</v>
      </c>
      <c r="D74" s="10" t="s">
        <v>78</v>
      </c>
      <c r="E74" s="10">
        <v>1677</v>
      </c>
      <c r="F74" s="22">
        <f t="shared" si="3"/>
        <v>23914.02</v>
      </c>
      <c r="G74" s="13" t="s">
        <v>361</v>
      </c>
      <c r="H74" s="8">
        <v>208</v>
      </c>
      <c r="I74" s="8" t="s">
        <v>78</v>
      </c>
      <c r="J74" s="8" t="s">
        <v>78</v>
      </c>
      <c r="K74" s="8">
        <v>3186</v>
      </c>
      <c r="L74" s="14">
        <f t="shared" si="4"/>
        <v>45432.36</v>
      </c>
      <c r="M74" s="31">
        <v>0.52636534839924676</v>
      </c>
      <c r="N74" s="32">
        <f t="shared" si="5"/>
        <v>21518.34</v>
      </c>
    </row>
    <row r="75" spans="1:14">
      <c r="A75" s="21" t="s">
        <v>360</v>
      </c>
      <c r="B75" s="10">
        <v>209</v>
      </c>
      <c r="C75" s="10" t="s">
        <v>79</v>
      </c>
      <c r="D75" s="10" t="s">
        <v>79</v>
      </c>
      <c r="E75" s="10">
        <v>1356</v>
      </c>
      <c r="F75" s="22">
        <f t="shared" si="3"/>
        <v>19336.560000000001</v>
      </c>
      <c r="G75" s="13" t="s">
        <v>361</v>
      </c>
      <c r="H75" s="8">
        <v>208</v>
      </c>
      <c r="I75" s="8" t="s">
        <v>79</v>
      </c>
      <c r="J75" s="8" t="s">
        <v>79</v>
      </c>
      <c r="K75" s="8">
        <v>2588</v>
      </c>
      <c r="L75" s="14">
        <f t="shared" si="4"/>
        <v>36904.879999999997</v>
      </c>
      <c r="M75" s="31">
        <v>0.52395672333848531</v>
      </c>
      <c r="N75" s="32">
        <f t="shared" si="5"/>
        <v>17568.319999999996</v>
      </c>
    </row>
    <row r="76" spans="1:14" hidden="1">
      <c r="A76" s="21" t="s">
        <v>360</v>
      </c>
      <c r="B76" s="10">
        <v>209</v>
      </c>
      <c r="C76" s="10" t="s">
        <v>80</v>
      </c>
      <c r="D76" s="10" t="s">
        <v>80</v>
      </c>
      <c r="E76" s="10">
        <v>818</v>
      </c>
      <c r="F76" s="22">
        <f t="shared" si="3"/>
        <v>11664.68</v>
      </c>
      <c r="G76" s="13" t="s">
        <v>361</v>
      </c>
      <c r="H76" s="8">
        <v>208</v>
      </c>
      <c r="I76" s="8" t="s">
        <v>80</v>
      </c>
      <c r="J76" s="8" t="s">
        <v>80</v>
      </c>
      <c r="K76" s="8">
        <v>1502</v>
      </c>
      <c r="L76" s="14">
        <f t="shared" si="4"/>
        <v>21418.52</v>
      </c>
      <c r="M76" s="31">
        <v>0.54460719041278294</v>
      </c>
      <c r="N76" s="32">
        <f t="shared" si="5"/>
        <v>9753.84</v>
      </c>
    </row>
    <row r="77" spans="1:14" hidden="1">
      <c r="A77" s="21" t="s">
        <v>360</v>
      </c>
      <c r="B77" s="10">
        <v>209</v>
      </c>
      <c r="C77" s="10" t="s">
        <v>81</v>
      </c>
      <c r="D77" s="10" t="s">
        <v>82</v>
      </c>
      <c r="E77" s="10">
        <v>452</v>
      </c>
      <c r="F77" s="22">
        <f t="shared" si="3"/>
        <v>6445.5199999999995</v>
      </c>
      <c r="G77" s="13" t="s">
        <v>361</v>
      </c>
      <c r="H77" s="8">
        <v>208</v>
      </c>
      <c r="I77" s="8" t="s">
        <v>81</v>
      </c>
      <c r="J77" s="8" t="s">
        <v>82</v>
      </c>
      <c r="K77" s="8">
        <v>877</v>
      </c>
      <c r="L77" s="14">
        <f t="shared" si="4"/>
        <v>12506.02</v>
      </c>
      <c r="M77" s="31">
        <v>0.51539338654503986</v>
      </c>
      <c r="N77" s="32">
        <f t="shared" si="5"/>
        <v>6060.5000000000009</v>
      </c>
    </row>
    <row r="78" spans="1:14" hidden="1">
      <c r="A78" s="21" t="s">
        <v>360</v>
      </c>
      <c r="B78" s="10">
        <v>209</v>
      </c>
      <c r="C78" s="10" t="s">
        <v>81</v>
      </c>
      <c r="D78" s="10" t="s">
        <v>83</v>
      </c>
      <c r="E78" s="10">
        <v>593</v>
      </c>
      <c r="F78" s="22">
        <f t="shared" si="3"/>
        <v>8456.18</v>
      </c>
      <c r="G78" s="13" t="s">
        <v>361</v>
      </c>
      <c r="H78" s="8">
        <v>208</v>
      </c>
      <c r="I78" s="8" t="s">
        <v>81</v>
      </c>
      <c r="J78" s="8" t="s">
        <v>83</v>
      </c>
      <c r="K78" s="8">
        <v>1186</v>
      </c>
      <c r="L78" s="14">
        <f t="shared" si="4"/>
        <v>16912.36</v>
      </c>
      <c r="M78" s="31">
        <v>0.5</v>
      </c>
      <c r="N78" s="32">
        <f t="shared" si="5"/>
        <v>8456.18</v>
      </c>
    </row>
    <row r="79" spans="1:14" hidden="1">
      <c r="A79" s="21" t="s">
        <v>360</v>
      </c>
      <c r="B79" s="10">
        <v>209</v>
      </c>
      <c r="C79" s="10" t="s">
        <v>81</v>
      </c>
      <c r="D79" s="10" t="s">
        <v>84</v>
      </c>
      <c r="E79" s="10">
        <v>284</v>
      </c>
      <c r="F79" s="22">
        <f t="shared" si="3"/>
        <v>4049.84</v>
      </c>
      <c r="G79" s="13" t="s">
        <v>361</v>
      </c>
      <c r="H79" s="8">
        <v>208</v>
      </c>
      <c r="I79" s="8" t="s">
        <v>81</v>
      </c>
      <c r="J79" s="8" t="s">
        <v>84</v>
      </c>
      <c r="K79" s="8">
        <v>526</v>
      </c>
      <c r="L79" s="14">
        <f t="shared" si="4"/>
        <v>7500.76</v>
      </c>
      <c r="M79" s="31">
        <v>0.53992395437262353</v>
      </c>
      <c r="N79" s="32">
        <f t="shared" si="5"/>
        <v>3450.92</v>
      </c>
    </row>
    <row r="80" spans="1:14" hidden="1">
      <c r="A80" s="21" t="s">
        <v>360</v>
      </c>
      <c r="B80" s="10">
        <v>209</v>
      </c>
      <c r="C80" s="10" t="s">
        <v>81</v>
      </c>
      <c r="D80" s="10" t="s">
        <v>85</v>
      </c>
      <c r="E80" s="10">
        <v>256</v>
      </c>
      <c r="F80" s="22">
        <f t="shared" si="3"/>
        <v>3650.56</v>
      </c>
      <c r="G80" s="13" t="s">
        <v>361</v>
      </c>
      <c r="H80" s="8">
        <v>208</v>
      </c>
      <c r="I80" s="8" t="s">
        <v>81</v>
      </c>
      <c r="J80" s="8" t="s">
        <v>85</v>
      </c>
      <c r="K80" s="8">
        <v>538</v>
      </c>
      <c r="L80" s="14">
        <f t="shared" si="4"/>
        <v>7671.88</v>
      </c>
      <c r="M80" s="31">
        <v>0.47583643122676578</v>
      </c>
      <c r="N80" s="32">
        <f t="shared" si="5"/>
        <v>4021.32</v>
      </c>
    </row>
    <row r="81" spans="1:14" hidden="1">
      <c r="A81" s="21" t="s">
        <v>360</v>
      </c>
      <c r="B81" s="10">
        <v>209</v>
      </c>
      <c r="C81" s="10" t="s">
        <v>81</v>
      </c>
      <c r="D81" s="10" t="s">
        <v>86</v>
      </c>
      <c r="E81" s="10">
        <v>284</v>
      </c>
      <c r="F81" s="22">
        <f t="shared" si="3"/>
        <v>4049.84</v>
      </c>
      <c r="G81" s="13" t="s">
        <v>361</v>
      </c>
      <c r="H81" s="8">
        <v>208</v>
      </c>
      <c r="I81" s="8" t="s">
        <v>81</v>
      </c>
      <c r="J81" s="8" t="s">
        <v>86</v>
      </c>
      <c r="K81" s="8">
        <v>585</v>
      </c>
      <c r="L81" s="14">
        <f t="shared" si="4"/>
        <v>8342.1</v>
      </c>
      <c r="M81" s="31">
        <v>0.48547008547008547</v>
      </c>
      <c r="N81" s="32">
        <f t="shared" si="5"/>
        <v>4292.26</v>
      </c>
    </row>
    <row r="82" spans="1:14">
      <c r="A82" s="21" t="s">
        <v>360</v>
      </c>
      <c r="B82" s="10">
        <v>209</v>
      </c>
      <c r="C82" s="10" t="s">
        <v>87</v>
      </c>
      <c r="D82" s="10" t="s">
        <v>87</v>
      </c>
      <c r="E82" s="10">
        <v>2030</v>
      </c>
      <c r="F82" s="22">
        <f t="shared" si="3"/>
        <v>28947.8</v>
      </c>
      <c r="G82" s="13" t="s">
        <v>361</v>
      </c>
      <c r="H82" s="8">
        <v>208</v>
      </c>
      <c r="I82" s="8" t="s">
        <v>87</v>
      </c>
      <c r="J82" s="8" t="s">
        <v>87</v>
      </c>
      <c r="K82" s="8">
        <v>3772</v>
      </c>
      <c r="L82" s="14">
        <f t="shared" si="4"/>
        <v>53788.72</v>
      </c>
      <c r="M82" s="31">
        <v>0.5381760339342524</v>
      </c>
      <c r="N82" s="32">
        <f t="shared" si="5"/>
        <v>24840.920000000002</v>
      </c>
    </row>
    <row r="83" spans="1:14" hidden="1">
      <c r="A83" s="21" t="s">
        <v>360</v>
      </c>
      <c r="B83" s="10">
        <v>209</v>
      </c>
      <c r="C83" s="10" t="s">
        <v>88</v>
      </c>
      <c r="D83" s="10" t="s">
        <v>89</v>
      </c>
      <c r="E83" s="10">
        <v>845</v>
      </c>
      <c r="F83" s="22">
        <f t="shared" si="3"/>
        <v>12049.7</v>
      </c>
      <c r="G83" s="13" t="s">
        <v>361</v>
      </c>
      <c r="H83" s="8">
        <v>208</v>
      </c>
      <c r="I83" s="8" t="s">
        <v>88</v>
      </c>
      <c r="J83" s="8" t="s">
        <v>89</v>
      </c>
      <c r="K83" s="8">
        <v>1767</v>
      </c>
      <c r="L83" s="14">
        <f t="shared" si="4"/>
        <v>25197.42</v>
      </c>
      <c r="M83" s="31">
        <v>0.47821165817770234</v>
      </c>
      <c r="N83" s="32">
        <f t="shared" si="5"/>
        <v>13147.719999999998</v>
      </c>
    </row>
    <row r="84" spans="1:14" hidden="1">
      <c r="A84" s="21" t="s">
        <v>360</v>
      </c>
      <c r="B84" s="10">
        <v>209</v>
      </c>
      <c r="C84" s="10" t="s">
        <v>88</v>
      </c>
      <c r="D84" s="10" t="s">
        <v>90</v>
      </c>
      <c r="E84" s="10">
        <v>379</v>
      </c>
      <c r="F84" s="22">
        <f t="shared" si="3"/>
        <v>5404.54</v>
      </c>
      <c r="G84" s="13" t="s">
        <v>361</v>
      </c>
      <c r="H84" s="8">
        <v>208</v>
      </c>
      <c r="I84" s="8" t="s">
        <v>88</v>
      </c>
      <c r="J84" s="8" t="s">
        <v>90</v>
      </c>
      <c r="K84" s="8">
        <v>840</v>
      </c>
      <c r="L84" s="14">
        <f t="shared" si="4"/>
        <v>11978.4</v>
      </c>
      <c r="M84" s="31">
        <v>0.4511904761904762</v>
      </c>
      <c r="N84" s="32">
        <f t="shared" si="5"/>
        <v>6573.86</v>
      </c>
    </row>
    <row r="85" spans="1:14" hidden="1">
      <c r="A85" s="21" t="s">
        <v>360</v>
      </c>
      <c r="B85" s="10">
        <v>209</v>
      </c>
      <c r="C85" s="10" t="s">
        <v>88</v>
      </c>
      <c r="D85" s="10" t="s">
        <v>91</v>
      </c>
      <c r="E85" s="10">
        <v>106</v>
      </c>
      <c r="F85" s="22">
        <f t="shared" si="3"/>
        <v>1511.56</v>
      </c>
      <c r="G85" s="13" t="s">
        <v>361</v>
      </c>
      <c r="H85" s="8">
        <v>208</v>
      </c>
      <c r="I85" s="8" t="s">
        <v>88</v>
      </c>
      <c r="J85" s="8" t="s">
        <v>91</v>
      </c>
      <c r="K85" s="8">
        <v>346</v>
      </c>
      <c r="L85" s="14">
        <f t="shared" si="4"/>
        <v>4933.96</v>
      </c>
      <c r="M85" s="31">
        <v>0.30635838150289019</v>
      </c>
      <c r="N85" s="32">
        <f t="shared" si="5"/>
        <v>3422.4</v>
      </c>
    </row>
    <row r="86" spans="1:14" hidden="1">
      <c r="A86" s="21" t="s">
        <v>360</v>
      </c>
      <c r="B86" s="10">
        <v>209</v>
      </c>
      <c r="C86" s="10" t="s">
        <v>88</v>
      </c>
      <c r="D86" s="10" t="s">
        <v>92</v>
      </c>
      <c r="E86" s="10">
        <v>210</v>
      </c>
      <c r="F86" s="22">
        <f t="shared" si="3"/>
        <v>2994.6</v>
      </c>
      <c r="G86" s="13" t="s">
        <v>361</v>
      </c>
      <c r="H86" s="8">
        <v>208</v>
      </c>
      <c r="I86" s="8" t="s">
        <v>88</v>
      </c>
      <c r="J86" s="8" t="s">
        <v>92</v>
      </c>
      <c r="K86" s="8">
        <v>460</v>
      </c>
      <c r="L86" s="14">
        <f t="shared" si="4"/>
        <v>6559.5999999999995</v>
      </c>
      <c r="M86" s="31">
        <v>0.45652173913043476</v>
      </c>
      <c r="N86" s="32">
        <f t="shared" si="5"/>
        <v>3564.9999999999995</v>
      </c>
    </row>
    <row r="87" spans="1:14" hidden="1">
      <c r="A87" s="21" t="s">
        <v>360</v>
      </c>
      <c r="B87" s="10">
        <v>209</v>
      </c>
      <c r="C87" s="10" t="s">
        <v>88</v>
      </c>
      <c r="D87" s="10" t="s">
        <v>93</v>
      </c>
      <c r="E87" s="10">
        <v>422</v>
      </c>
      <c r="F87" s="22">
        <f t="shared" si="3"/>
        <v>6017.72</v>
      </c>
      <c r="G87" s="13" t="s">
        <v>361</v>
      </c>
      <c r="H87" s="8">
        <v>208</v>
      </c>
      <c r="I87" s="8" t="s">
        <v>88</v>
      </c>
      <c r="J87" s="8" t="s">
        <v>93</v>
      </c>
      <c r="K87" s="8">
        <v>831</v>
      </c>
      <c r="L87" s="14">
        <f t="shared" si="4"/>
        <v>11850.06</v>
      </c>
      <c r="M87" s="31">
        <v>0.50782190132370641</v>
      </c>
      <c r="N87" s="32">
        <f t="shared" si="5"/>
        <v>5832.3399999999992</v>
      </c>
    </row>
    <row r="88" spans="1:14" hidden="1">
      <c r="A88" s="21" t="s">
        <v>360</v>
      </c>
      <c r="B88" s="10">
        <v>209</v>
      </c>
      <c r="C88" s="10" t="s">
        <v>88</v>
      </c>
      <c r="D88" s="10" t="s">
        <v>94</v>
      </c>
      <c r="E88" s="10">
        <v>578</v>
      </c>
      <c r="F88" s="22">
        <f t="shared" si="3"/>
        <v>8242.2800000000007</v>
      </c>
      <c r="G88" s="13" t="s">
        <v>361</v>
      </c>
      <c r="H88" s="8">
        <v>208</v>
      </c>
      <c r="I88" s="8" t="s">
        <v>88</v>
      </c>
      <c r="J88" s="8" t="s">
        <v>94</v>
      </c>
      <c r="K88" s="8">
        <v>1136</v>
      </c>
      <c r="L88" s="14">
        <f t="shared" si="4"/>
        <v>16199.36</v>
      </c>
      <c r="M88" s="31">
        <v>0.50880281690140849</v>
      </c>
      <c r="N88" s="32">
        <f t="shared" si="5"/>
        <v>7957.08</v>
      </c>
    </row>
    <row r="89" spans="1:14" hidden="1">
      <c r="A89" s="21" t="s">
        <v>360</v>
      </c>
      <c r="B89" s="10">
        <v>209</v>
      </c>
      <c r="C89" s="10" t="s">
        <v>88</v>
      </c>
      <c r="D89" s="10" t="s">
        <v>95</v>
      </c>
      <c r="E89" s="10">
        <v>337</v>
      </c>
      <c r="F89" s="22">
        <f t="shared" si="3"/>
        <v>4805.62</v>
      </c>
      <c r="G89" s="13" t="s">
        <v>361</v>
      </c>
      <c r="H89" s="8">
        <v>208</v>
      </c>
      <c r="I89" s="8" t="s">
        <v>88</v>
      </c>
      <c r="J89" s="8" t="s">
        <v>95</v>
      </c>
      <c r="K89" s="8">
        <v>670</v>
      </c>
      <c r="L89" s="14">
        <f t="shared" si="4"/>
        <v>9554.2000000000007</v>
      </c>
      <c r="M89" s="31">
        <v>0.5029850746268657</v>
      </c>
      <c r="N89" s="32">
        <f t="shared" si="5"/>
        <v>4748.5800000000008</v>
      </c>
    </row>
    <row r="90" spans="1:14" hidden="1">
      <c r="A90" s="21" t="s">
        <v>360</v>
      </c>
      <c r="B90" s="10">
        <v>209</v>
      </c>
      <c r="C90" s="10" t="s">
        <v>88</v>
      </c>
      <c r="D90" s="10" t="s">
        <v>96</v>
      </c>
      <c r="E90" s="10">
        <v>421</v>
      </c>
      <c r="F90" s="22">
        <f t="shared" si="3"/>
        <v>6003.46</v>
      </c>
      <c r="G90" s="13" t="s">
        <v>361</v>
      </c>
      <c r="H90" s="8">
        <v>208</v>
      </c>
      <c r="I90" s="8" t="s">
        <v>88</v>
      </c>
      <c r="J90" s="8" t="s">
        <v>96</v>
      </c>
      <c r="K90" s="8">
        <v>912</v>
      </c>
      <c r="L90" s="14">
        <f t="shared" si="4"/>
        <v>13005.119999999999</v>
      </c>
      <c r="M90" s="31">
        <v>0.46162280701754388</v>
      </c>
      <c r="N90" s="32">
        <f t="shared" si="5"/>
        <v>7001.6599999999989</v>
      </c>
    </row>
    <row r="91" spans="1:14" hidden="1">
      <c r="A91" s="21" t="s">
        <v>360</v>
      </c>
      <c r="B91" s="10">
        <v>209</v>
      </c>
      <c r="C91" s="10" t="s">
        <v>88</v>
      </c>
      <c r="D91" s="10" t="s">
        <v>97</v>
      </c>
      <c r="E91" s="10">
        <v>127</v>
      </c>
      <c r="F91" s="22">
        <f t="shared" si="3"/>
        <v>1811.02</v>
      </c>
      <c r="G91" s="13" t="s">
        <v>361</v>
      </c>
      <c r="H91" s="8">
        <v>208</v>
      </c>
      <c r="I91" s="8" t="s">
        <v>88</v>
      </c>
      <c r="J91" s="8" t="s">
        <v>97</v>
      </c>
      <c r="K91" s="8">
        <v>261</v>
      </c>
      <c r="L91" s="14">
        <f t="shared" si="4"/>
        <v>3721.86</v>
      </c>
      <c r="M91" s="31">
        <v>0.48659003831417624</v>
      </c>
      <c r="N91" s="32">
        <f t="shared" si="5"/>
        <v>1910.8400000000001</v>
      </c>
    </row>
    <row r="92" spans="1:14" hidden="1">
      <c r="A92" s="21" t="s">
        <v>360</v>
      </c>
      <c r="B92" s="10">
        <v>209</v>
      </c>
      <c r="C92" s="10" t="s">
        <v>88</v>
      </c>
      <c r="D92" s="10" t="s">
        <v>98</v>
      </c>
      <c r="E92" s="10">
        <v>117</v>
      </c>
      <c r="F92" s="22">
        <f t="shared" si="3"/>
        <v>1668.42</v>
      </c>
      <c r="G92" s="13" t="s">
        <v>361</v>
      </c>
      <c r="H92" s="8">
        <v>208</v>
      </c>
      <c r="I92" s="8" t="s">
        <v>88</v>
      </c>
      <c r="J92" s="8" t="s">
        <v>98</v>
      </c>
      <c r="K92" s="8">
        <v>286</v>
      </c>
      <c r="L92" s="14">
        <f t="shared" si="4"/>
        <v>4078.36</v>
      </c>
      <c r="M92" s="31">
        <v>0.40909090909090912</v>
      </c>
      <c r="N92" s="32">
        <f t="shared" si="5"/>
        <v>2409.94</v>
      </c>
    </row>
    <row r="93" spans="1:14" hidden="1">
      <c r="A93" s="21" t="s">
        <v>360</v>
      </c>
      <c r="B93" s="10">
        <v>209</v>
      </c>
      <c r="C93" s="10" t="s">
        <v>88</v>
      </c>
      <c r="D93" s="10" t="s">
        <v>99</v>
      </c>
      <c r="E93" s="10">
        <v>676</v>
      </c>
      <c r="F93" s="22">
        <f t="shared" si="3"/>
        <v>9639.76</v>
      </c>
      <c r="G93" s="13" t="s">
        <v>361</v>
      </c>
      <c r="H93" s="8">
        <v>208</v>
      </c>
      <c r="I93" s="8" t="s">
        <v>88</v>
      </c>
      <c r="J93" s="8" t="s">
        <v>99</v>
      </c>
      <c r="K93" s="8">
        <v>1302</v>
      </c>
      <c r="L93" s="14">
        <f t="shared" si="4"/>
        <v>18566.52</v>
      </c>
      <c r="M93" s="31">
        <v>0.51920122887864828</v>
      </c>
      <c r="N93" s="32">
        <f t="shared" si="5"/>
        <v>8926.76</v>
      </c>
    </row>
    <row r="94" spans="1:14" hidden="1">
      <c r="A94" s="21" t="s">
        <v>360</v>
      </c>
      <c r="B94" s="10">
        <v>209</v>
      </c>
      <c r="C94" s="10" t="s">
        <v>88</v>
      </c>
      <c r="D94" s="10" t="s">
        <v>100</v>
      </c>
      <c r="E94" s="10">
        <v>102</v>
      </c>
      <c r="F94" s="22">
        <f t="shared" si="3"/>
        <v>1454.52</v>
      </c>
      <c r="G94" s="13" t="s">
        <v>361</v>
      </c>
      <c r="H94" s="8">
        <v>208</v>
      </c>
      <c r="I94" s="8" t="s">
        <v>88</v>
      </c>
      <c r="J94" s="8" t="s">
        <v>100</v>
      </c>
      <c r="K94" s="8">
        <v>258</v>
      </c>
      <c r="L94" s="14">
        <f t="shared" si="4"/>
        <v>3679.08</v>
      </c>
      <c r="M94" s="31">
        <v>0.39534883720930231</v>
      </c>
      <c r="N94" s="32">
        <f t="shared" si="5"/>
        <v>2224.56</v>
      </c>
    </row>
    <row r="95" spans="1:14" hidden="1">
      <c r="A95" s="21" t="s">
        <v>360</v>
      </c>
      <c r="B95" s="10">
        <v>209</v>
      </c>
      <c r="C95" s="10" t="s">
        <v>101</v>
      </c>
      <c r="D95" s="10" t="s">
        <v>101</v>
      </c>
      <c r="E95" s="10">
        <v>1121</v>
      </c>
      <c r="F95" s="22">
        <f t="shared" si="3"/>
        <v>15985.46</v>
      </c>
      <c r="G95" s="13" t="s">
        <v>361</v>
      </c>
      <c r="H95" s="8">
        <v>208</v>
      </c>
      <c r="I95" s="8" t="s">
        <v>101</v>
      </c>
      <c r="J95" s="8" t="s">
        <v>101</v>
      </c>
      <c r="K95" s="8">
        <v>1908</v>
      </c>
      <c r="L95" s="14">
        <f t="shared" si="4"/>
        <v>27208.079999999998</v>
      </c>
      <c r="M95" s="31">
        <v>0.58752620545073375</v>
      </c>
      <c r="N95" s="32">
        <f t="shared" si="5"/>
        <v>11222.619999999999</v>
      </c>
    </row>
    <row r="96" spans="1:14" hidden="1">
      <c r="A96" s="21" t="s">
        <v>360</v>
      </c>
      <c r="B96" s="10">
        <v>209</v>
      </c>
      <c r="C96" s="10" t="s">
        <v>102</v>
      </c>
      <c r="D96" s="10" t="s">
        <v>103</v>
      </c>
      <c r="E96" s="10">
        <v>350</v>
      </c>
      <c r="F96" s="22">
        <f t="shared" si="3"/>
        <v>4991</v>
      </c>
      <c r="G96" s="13" t="s">
        <v>361</v>
      </c>
      <c r="H96" s="8">
        <v>208</v>
      </c>
      <c r="I96" s="8" t="s">
        <v>102</v>
      </c>
      <c r="J96" s="8" t="s">
        <v>103</v>
      </c>
      <c r="K96" s="8">
        <v>656</v>
      </c>
      <c r="L96" s="14">
        <f t="shared" si="4"/>
        <v>9354.56</v>
      </c>
      <c r="M96" s="31">
        <v>0.53353658536585369</v>
      </c>
      <c r="N96" s="32">
        <f t="shared" si="5"/>
        <v>4363.5599999999995</v>
      </c>
    </row>
    <row r="97" spans="1:14" hidden="1">
      <c r="A97" s="21" t="s">
        <v>360</v>
      </c>
      <c r="B97" s="10">
        <v>209</v>
      </c>
      <c r="C97" s="10" t="s">
        <v>102</v>
      </c>
      <c r="D97" s="10" t="s">
        <v>104</v>
      </c>
      <c r="E97" s="10">
        <v>101</v>
      </c>
      <c r="F97" s="22">
        <f t="shared" si="3"/>
        <v>1440.26</v>
      </c>
      <c r="G97" s="13" t="s">
        <v>361</v>
      </c>
      <c r="H97" s="8">
        <v>208</v>
      </c>
      <c r="I97" s="8" t="s">
        <v>102</v>
      </c>
      <c r="J97" s="8" t="s">
        <v>104</v>
      </c>
      <c r="K97" s="8">
        <v>257</v>
      </c>
      <c r="L97" s="14">
        <f t="shared" si="4"/>
        <v>3664.82</v>
      </c>
      <c r="M97" s="31">
        <v>0.39299610894941633</v>
      </c>
      <c r="N97" s="32">
        <f t="shared" si="5"/>
        <v>2224.5600000000004</v>
      </c>
    </row>
    <row r="98" spans="1:14" hidden="1">
      <c r="A98" s="21" t="s">
        <v>360</v>
      </c>
      <c r="B98" s="10">
        <v>209</v>
      </c>
      <c r="C98" s="10" t="s">
        <v>102</v>
      </c>
      <c r="D98" s="10" t="s">
        <v>105</v>
      </c>
      <c r="E98" s="10">
        <v>210</v>
      </c>
      <c r="F98" s="22">
        <f t="shared" si="3"/>
        <v>2994.6</v>
      </c>
      <c r="G98" s="13" t="s">
        <v>361</v>
      </c>
      <c r="H98" s="8">
        <v>208</v>
      </c>
      <c r="I98" s="8" t="s">
        <v>102</v>
      </c>
      <c r="J98" s="8" t="s">
        <v>105</v>
      </c>
      <c r="K98" s="8">
        <v>451</v>
      </c>
      <c r="L98" s="14">
        <f t="shared" si="4"/>
        <v>6431.26</v>
      </c>
      <c r="M98" s="31">
        <v>0.4656319290465632</v>
      </c>
      <c r="N98" s="32">
        <f t="shared" si="5"/>
        <v>3436.6600000000003</v>
      </c>
    </row>
    <row r="99" spans="1:14" hidden="1">
      <c r="A99" s="21" t="s">
        <v>360</v>
      </c>
      <c r="B99" s="10">
        <v>209</v>
      </c>
      <c r="C99" s="10" t="s">
        <v>102</v>
      </c>
      <c r="D99" s="10" t="s">
        <v>106</v>
      </c>
      <c r="E99" s="10">
        <v>548</v>
      </c>
      <c r="F99" s="22">
        <f t="shared" si="3"/>
        <v>7814.48</v>
      </c>
      <c r="G99" s="13" t="s">
        <v>361</v>
      </c>
      <c r="H99" s="8">
        <v>208</v>
      </c>
      <c r="I99" s="8" t="s">
        <v>102</v>
      </c>
      <c r="J99" s="8" t="s">
        <v>106</v>
      </c>
      <c r="K99" s="8">
        <v>1033</v>
      </c>
      <c r="L99" s="14">
        <f t="shared" si="4"/>
        <v>14730.58</v>
      </c>
      <c r="M99" s="31">
        <v>0.53049370764762827</v>
      </c>
      <c r="N99" s="32">
        <f t="shared" si="5"/>
        <v>6916.1</v>
      </c>
    </row>
    <row r="100" spans="1:14" hidden="1">
      <c r="A100" s="21" t="s">
        <v>360</v>
      </c>
      <c r="B100" s="10">
        <v>209</v>
      </c>
      <c r="C100" s="10" t="s">
        <v>102</v>
      </c>
      <c r="D100" s="10" t="s">
        <v>107</v>
      </c>
      <c r="E100" s="10">
        <v>235</v>
      </c>
      <c r="F100" s="22">
        <f t="shared" si="3"/>
        <v>3351.1</v>
      </c>
      <c r="G100" s="13" t="s">
        <v>361</v>
      </c>
      <c r="H100" s="8">
        <v>208</v>
      </c>
      <c r="I100" s="8" t="s">
        <v>102</v>
      </c>
      <c r="J100" s="8" t="s">
        <v>107</v>
      </c>
      <c r="K100" s="8">
        <v>447</v>
      </c>
      <c r="L100" s="14">
        <f t="shared" si="4"/>
        <v>6374.22</v>
      </c>
      <c r="M100" s="31">
        <v>0.52572706935123048</v>
      </c>
      <c r="N100" s="32">
        <f t="shared" si="5"/>
        <v>3023.1200000000003</v>
      </c>
    </row>
    <row r="101" spans="1:14" hidden="1">
      <c r="A101" s="21" t="s">
        <v>360</v>
      </c>
      <c r="B101" s="10">
        <v>209</v>
      </c>
      <c r="C101" s="10" t="s">
        <v>102</v>
      </c>
      <c r="D101" s="10" t="s">
        <v>108</v>
      </c>
      <c r="E101" s="10">
        <v>170</v>
      </c>
      <c r="F101" s="22">
        <f t="shared" si="3"/>
        <v>2424.1999999999998</v>
      </c>
      <c r="G101" s="13" t="s">
        <v>361</v>
      </c>
      <c r="H101" s="8">
        <v>208</v>
      </c>
      <c r="I101" s="8" t="s">
        <v>102</v>
      </c>
      <c r="J101" s="8" t="s">
        <v>108</v>
      </c>
      <c r="K101" s="8">
        <v>393</v>
      </c>
      <c r="L101" s="14">
        <f t="shared" si="4"/>
        <v>5604.18</v>
      </c>
      <c r="M101" s="31">
        <v>0.43256997455470736</v>
      </c>
      <c r="N101" s="32">
        <f t="shared" si="5"/>
        <v>3179.9800000000005</v>
      </c>
    </row>
    <row r="102" spans="1:14">
      <c r="A102" s="21" t="s">
        <v>360</v>
      </c>
      <c r="B102" s="10">
        <v>209</v>
      </c>
      <c r="C102" s="10" t="s">
        <v>109</v>
      </c>
      <c r="D102" s="10" t="s">
        <v>109</v>
      </c>
      <c r="E102" s="10">
        <v>1735</v>
      </c>
      <c r="F102" s="22">
        <f t="shared" si="3"/>
        <v>24741.1</v>
      </c>
      <c r="G102" s="13" t="s">
        <v>361</v>
      </c>
      <c r="H102" s="8">
        <v>208</v>
      </c>
      <c r="I102" s="8" t="s">
        <v>109</v>
      </c>
      <c r="J102" s="8" t="s">
        <v>109</v>
      </c>
      <c r="K102" s="8">
        <v>2794</v>
      </c>
      <c r="L102" s="14">
        <f t="shared" si="4"/>
        <v>39842.44</v>
      </c>
      <c r="M102" s="31">
        <v>0.62097351467430206</v>
      </c>
      <c r="N102" s="32">
        <f t="shared" si="5"/>
        <v>15101.340000000004</v>
      </c>
    </row>
    <row r="103" spans="1:14">
      <c r="A103" s="21" t="s">
        <v>360</v>
      </c>
      <c r="B103" s="10">
        <v>209</v>
      </c>
      <c r="C103" s="10" t="s">
        <v>110</v>
      </c>
      <c r="D103" s="10" t="s">
        <v>110</v>
      </c>
      <c r="E103" s="10">
        <v>1826</v>
      </c>
      <c r="F103" s="22">
        <f t="shared" si="3"/>
        <v>26038.76</v>
      </c>
      <c r="G103" s="13" t="s">
        <v>361</v>
      </c>
      <c r="H103" s="8">
        <v>208</v>
      </c>
      <c r="I103" s="8" t="s">
        <v>110</v>
      </c>
      <c r="J103" s="8" t="s">
        <v>110</v>
      </c>
      <c r="K103" s="8">
        <v>2913</v>
      </c>
      <c r="L103" s="14">
        <f t="shared" si="4"/>
        <v>41539.379999999997</v>
      </c>
      <c r="M103" s="31">
        <v>0.62684517679368346</v>
      </c>
      <c r="N103" s="32">
        <f t="shared" si="5"/>
        <v>15500.619999999999</v>
      </c>
    </row>
    <row r="104" spans="1:14" hidden="1">
      <c r="A104" s="21" t="s">
        <v>360</v>
      </c>
      <c r="B104" s="10">
        <v>209</v>
      </c>
      <c r="C104" s="10" t="s">
        <v>111</v>
      </c>
      <c r="D104" s="10" t="s">
        <v>111</v>
      </c>
      <c r="E104" s="10">
        <v>653</v>
      </c>
      <c r="F104" s="22">
        <f t="shared" si="3"/>
        <v>9311.7800000000007</v>
      </c>
      <c r="G104" s="13" t="s">
        <v>361</v>
      </c>
      <c r="H104" s="8">
        <v>208</v>
      </c>
      <c r="I104" s="8" t="s">
        <v>111</v>
      </c>
      <c r="J104" s="8" t="s">
        <v>111</v>
      </c>
      <c r="K104" s="8">
        <v>1592</v>
      </c>
      <c r="L104" s="14">
        <f t="shared" si="4"/>
        <v>22701.919999999998</v>
      </c>
      <c r="M104" s="31">
        <v>0.41017587939698491</v>
      </c>
      <c r="N104" s="32">
        <f t="shared" si="5"/>
        <v>13390.139999999998</v>
      </c>
    </row>
    <row r="105" spans="1:14">
      <c r="A105" s="21" t="s">
        <v>360</v>
      </c>
      <c r="B105" s="10">
        <v>209</v>
      </c>
      <c r="C105" s="10" t="s">
        <v>112</v>
      </c>
      <c r="D105" s="10" t="s">
        <v>112</v>
      </c>
      <c r="E105" s="10">
        <v>622</v>
      </c>
      <c r="F105" s="22">
        <f t="shared" si="3"/>
        <v>8869.7199999999993</v>
      </c>
      <c r="G105" s="13" t="s">
        <v>361</v>
      </c>
      <c r="H105" s="8">
        <v>208</v>
      </c>
      <c r="I105" s="8" t="s">
        <v>112</v>
      </c>
      <c r="J105" s="8" t="s">
        <v>112</v>
      </c>
      <c r="K105" s="8">
        <v>1307</v>
      </c>
      <c r="L105" s="14">
        <f t="shared" si="4"/>
        <v>18637.82</v>
      </c>
      <c r="M105" s="31">
        <v>0.47589900535577656</v>
      </c>
      <c r="N105" s="32">
        <f t="shared" si="5"/>
        <v>9768.1</v>
      </c>
    </row>
    <row r="106" spans="1:14" hidden="1">
      <c r="A106" s="21" t="s">
        <v>360</v>
      </c>
      <c r="B106" s="10">
        <v>209</v>
      </c>
      <c r="C106" s="10" t="s">
        <v>113</v>
      </c>
      <c r="D106" s="10" t="s">
        <v>114</v>
      </c>
      <c r="E106" s="10">
        <v>399</v>
      </c>
      <c r="F106" s="22">
        <f t="shared" si="3"/>
        <v>5689.74</v>
      </c>
      <c r="G106" s="13" t="s">
        <v>361</v>
      </c>
      <c r="H106" s="8">
        <v>208</v>
      </c>
      <c r="I106" s="8" t="s">
        <v>113</v>
      </c>
      <c r="J106" s="8" t="s">
        <v>114</v>
      </c>
      <c r="K106" s="8">
        <v>792</v>
      </c>
      <c r="L106" s="14">
        <f t="shared" si="4"/>
        <v>11293.92</v>
      </c>
      <c r="M106" s="31">
        <v>0.50378787878787878</v>
      </c>
      <c r="N106" s="32">
        <f t="shared" si="5"/>
        <v>5604.18</v>
      </c>
    </row>
    <row r="107" spans="1:14" hidden="1">
      <c r="A107" s="21" t="s">
        <v>360</v>
      </c>
      <c r="B107" s="10">
        <v>209</v>
      </c>
      <c r="C107" s="10" t="s">
        <v>113</v>
      </c>
      <c r="D107" s="10" t="s">
        <v>115</v>
      </c>
      <c r="E107" s="10">
        <v>166</v>
      </c>
      <c r="F107" s="22">
        <f t="shared" si="3"/>
        <v>2367.16</v>
      </c>
      <c r="G107" s="13" t="s">
        <v>361</v>
      </c>
      <c r="H107" s="8">
        <v>208</v>
      </c>
      <c r="I107" s="8" t="s">
        <v>113</v>
      </c>
      <c r="J107" s="8" t="s">
        <v>115</v>
      </c>
      <c r="K107" s="8">
        <v>322</v>
      </c>
      <c r="L107" s="14">
        <f t="shared" si="4"/>
        <v>4591.72</v>
      </c>
      <c r="M107" s="31">
        <v>0.51552795031055898</v>
      </c>
      <c r="N107" s="32">
        <f t="shared" si="5"/>
        <v>2224.5600000000004</v>
      </c>
    </row>
    <row r="108" spans="1:14" hidden="1">
      <c r="A108" s="21" t="s">
        <v>360</v>
      </c>
      <c r="B108" s="10">
        <v>209</v>
      </c>
      <c r="C108" s="10" t="s">
        <v>113</v>
      </c>
      <c r="D108" s="10" t="s">
        <v>116</v>
      </c>
      <c r="E108" s="10">
        <v>176</v>
      </c>
      <c r="F108" s="22">
        <f t="shared" si="3"/>
        <v>2509.7599999999998</v>
      </c>
      <c r="G108" s="13" t="s">
        <v>361</v>
      </c>
      <c r="H108" s="8">
        <v>208</v>
      </c>
      <c r="I108" s="8" t="s">
        <v>113</v>
      </c>
      <c r="J108" s="8" t="s">
        <v>116</v>
      </c>
      <c r="K108" s="8">
        <v>476</v>
      </c>
      <c r="L108" s="14">
        <f t="shared" si="4"/>
        <v>6787.76</v>
      </c>
      <c r="M108" s="31">
        <v>0.36974789915966388</v>
      </c>
      <c r="N108" s="32">
        <f t="shared" si="5"/>
        <v>4278</v>
      </c>
    </row>
    <row r="109" spans="1:14" hidden="1">
      <c r="A109" s="21" t="s">
        <v>360</v>
      </c>
      <c r="B109" s="10">
        <v>209</v>
      </c>
      <c r="C109" s="10" t="s">
        <v>113</v>
      </c>
      <c r="D109" s="10" t="s">
        <v>117</v>
      </c>
      <c r="E109" s="10">
        <v>148</v>
      </c>
      <c r="F109" s="22">
        <f t="shared" si="3"/>
        <v>2110.48</v>
      </c>
      <c r="G109" s="13" t="s">
        <v>361</v>
      </c>
      <c r="H109" s="8">
        <v>208</v>
      </c>
      <c r="I109" s="8" t="s">
        <v>113</v>
      </c>
      <c r="J109" s="8" t="s">
        <v>117</v>
      </c>
      <c r="K109" s="8">
        <v>264</v>
      </c>
      <c r="L109" s="14">
        <f t="shared" si="4"/>
        <v>3764.64</v>
      </c>
      <c r="M109" s="31">
        <v>0.56060606060606055</v>
      </c>
      <c r="N109" s="32">
        <f t="shared" si="5"/>
        <v>1654.1599999999999</v>
      </c>
    </row>
    <row r="110" spans="1:14" hidden="1">
      <c r="A110" s="21" t="s">
        <v>360</v>
      </c>
      <c r="B110" s="10">
        <v>209</v>
      </c>
      <c r="C110" s="10" t="s">
        <v>113</v>
      </c>
      <c r="D110" s="10" t="s">
        <v>118</v>
      </c>
      <c r="E110" s="10">
        <v>363</v>
      </c>
      <c r="F110" s="22">
        <f t="shared" si="3"/>
        <v>5176.38</v>
      </c>
      <c r="G110" s="13" t="s">
        <v>361</v>
      </c>
      <c r="H110" s="8">
        <v>208</v>
      </c>
      <c r="I110" s="8" t="s">
        <v>113</v>
      </c>
      <c r="J110" s="8" t="s">
        <v>118</v>
      </c>
      <c r="K110" s="8">
        <v>607</v>
      </c>
      <c r="L110" s="14">
        <f t="shared" si="4"/>
        <v>8655.82</v>
      </c>
      <c r="M110" s="31">
        <v>0.59802306425041185</v>
      </c>
      <c r="N110" s="32">
        <f t="shared" si="5"/>
        <v>3479.4399999999996</v>
      </c>
    </row>
    <row r="111" spans="1:14" hidden="1">
      <c r="A111" s="21" t="s">
        <v>360</v>
      </c>
      <c r="B111" s="10">
        <v>209</v>
      </c>
      <c r="C111" s="10" t="s">
        <v>113</v>
      </c>
      <c r="D111" s="10" t="s">
        <v>119</v>
      </c>
      <c r="E111" s="10">
        <v>90</v>
      </c>
      <c r="F111" s="22">
        <f t="shared" si="3"/>
        <v>1283.4000000000001</v>
      </c>
      <c r="G111" s="13" t="s">
        <v>361</v>
      </c>
      <c r="H111" s="8">
        <v>208</v>
      </c>
      <c r="I111" s="8" t="s">
        <v>113</v>
      </c>
      <c r="J111" s="8" t="s">
        <v>119</v>
      </c>
      <c r="K111" s="8">
        <v>223</v>
      </c>
      <c r="L111" s="14">
        <f t="shared" si="4"/>
        <v>3179.98</v>
      </c>
      <c r="M111" s="31">
        <v>0.40358744394618834</v>
      </c>
      <c r="N111" s="32">
        <f t="shared" si="5"/>
        <v>1896.58</v>
      </c>
    </row>
    <row r="112" spans="1:14" hidden="1">
      <c r="A112" s="21" t="s">
        <v>360</v>
      </c>
      <c r="B112" s="10">
        <v>209</v>
      </c>
      <c r="C112" s="10" t="s">
        <v>113</v>
      </c>
      <c r="D112" s="10" t="s">
        <v>120</v>
      </c>
      <c r="E112" s="10">
        <v>610</v>
      </c>
      <c r="F112" s="22">
        <f t="shared" si="3"/>
        <v>8698.6</v>
      </c>
      <c r="G112" s="13" t="s">
        <v>361</v>
      </c>
      <c r="H112" s="8">
        <v>208</v>
      </c>
      <c r="I112" s="8" t="s">
        <v>113</v>
      </c>
      <c r="J112" s="8" t="s">
        <v>120</v>
      </c>
      <c r="K112" s="8">
        <v>954</v>
      </c>
      <c r="L112" s="14">
        <f t="shared" si="4"/>
        <v>13604.039999999999</v>
      </c>
      <c r="M112" s="31">
        <v>0.63941299790356398</v>
      </c>
      <c r="N112" s="32">
        <f t="shared" si="5"/>
        <v>4905.4399999999987</v>
      </c>
    </row>
    <row r="113" spans="1:14" hidden="1">
      <c r="A113" s="21" t="s">
        <v>360</v>
      </c>
      <c r="B113" s="10">
        <v>209</v>
      </c>
      <c r="C113" s="10" t="s">
        <v>113</v>
      </c>
      <c r="D113" s="10" t="s">
        <v>121</v>
      </c>
      <c r="E113" s="10">
        <v>348</v>
      </c>
      <c r="F113" s="22">
        <f t="shared" si="3"/>
        <v>4962.4799999999996</v>
      </c>
      <c r="G113" s="13" t="s">
        <v>361</v>
      </c>
      <c r="H113" s="8">
        <v>208</v>
      </c>
      <c r="I113" s="8" t="s">
        <v>113</v>
      </c>
      <c r="J113" s="8" t="s">
        <v>121</v>
      </c>
      <c r="K113" s="8">
        <v>707</v>
      </c>
      <c r="L113" s="14">
        <f t="shared" si="4"/>
        <v>10081.82</v>
      </c>
      <c r="M113" s="31">
        <v>0.49222065063649223</v>
      </c>
      <c r="N113" s="32">
        <f t="shared" si="5"/>
        <v>5119.34</v>
      </c>
    </row>
    <row r="114" spans="1:14" hidden="1">
      <c r="A114" s="21" t="s">
        <v>360</v>
      </c>
      <c r="B114" s="10">
        <v>209</v>
      </c>
      <c r="C114" s="10" t="s">
        <v>113</v>
      </c>
      <c r="D114" s="10" t="s">
        <v>122</v>
      </c>
      <c r="E114" s="10">
        <v>257</v>
      </c>
      <c r="F114" s="22">
        <f t="shared" si="3"/>
        <v>3664.82</v>
      </c>
      <c r="G114" s="13" t="s">
        <v>361</v>
      </c>
      <c r="H114" s="8">
        <v>208</v>
      </c>
      <c r="I114" s="8" t="s">
        <v>113</v>
      </c>
      <c r="J114" s="8" t="s">
        <v>122</v>
      </c>
      <c r="K114" s="8">
        <v>502</v>
      </c>
      <c r="L114" s="14">
        <f t="shared" si="4"/>
        <v>7158.5199999999995</v>
      </c>
      <c r="M114" s="31">
        <v>0.51195219123505975</v>
      </c>
      <c r="N114" s="32">
        <f t="shared" si="5"/>
        <v>3493.6999999999994</v>
      </c>
    </row>
    <row r="115" spans="1:14" hidden="1">
      <c r="A115" s="21" t="s">
        <v>360</v>
      </c>
      <c r="B115" s="10">
        <v>209</v>
      </c>
      <c r="C115" s="10" t="s">
        <v>113</v>
      </c>
      <c r="D115" s="10" t="s">
        <v>123</v>
      </c>
      <c r="E115" s="10">
        <v>196</v>
      </c>
      <c r="F115" s="22">
        <f t="shared" si="3"/>
        <v>2794.96</v>
      </c>
      <c r="G115" s="13" t="s">
        <v>361</v>
      </c>
      <c r="H115" s="8">
        <v>208</v>
      </c>
      <c r="I115" s="8" t="s">
        <v>113</v>
      </c>
      <c r="J115" s="8" t="s">
        <v>123</v>
      </c>
      <c r="K115" s="8">
        <v>455</v>
      </c>
      <c r="L115" s="14">
        <f t="shared" si="4"/>
        <v>6488.3</v>
      </c>
      <c r="M115" s="31">
        <v>0.43076923076923079</v>
      </c>
      <c r="N115" s="32">
        <f t="shared" si="5"/>
        <v>3693.34</v>
      </c>
    </row>
    <row r="116" spans="1:14" hidden="1">
      <c r="A116" s="21" t="s">
        <v>360</v>
      </c>
      <c r="B116" s="10">
        <v>209</v>
      </c>
      <c r="C116" s="10" t="s">
        <v>113</v>
      </c>
      <c r="D116" s="10" t="s">
        <v>124</v>
      </c>
      <c r="E116" s="10">
        <v>146</v>
      </c>
      <c r="F116" s="22">
        <f t="shared" si="3"/>
        <v>2081.96</v>
      </c>
      <c r="G116" s="13" t="s">
        <v>361</v>
      </c>
      <c r="H116" s="8">
        <v>208</v>
      </c>
      <c r="I116" s="8" t="s">
        <v>113</v>
      </c>
      <c r="J116" s="8" t="s">
        <v>124</v>
      </c>
      <c r="K116" s="8">
        <v>334</v>
      </c>
      <c r="L116" s="14">
        <f t="shared" si="4"/>
        <v>4762.84</v>
      </c>
      <c r="M116" s="31">
        <v>0.43712574850299402</v>
      </c>
      <c r="N116" s="32">
        <f t="shared" si="5"/>
        <v>2680.88</v>
      </c>
    </row>
    <row r="117" spans="1:14">
      <c r="A117" s="21" t="s">
        <v>360</v>
      </c>
      <c r="B117" s="10">
        <v>209</v>
      </c>
      <c r="C117" s="10" t="s">
        <v>125</v>
      </c>
      <c r="D117" s="10" t="s">
        <v>125</v>
      </c>
      <c r="E117" s="10">
        <v>1300</v>
      </c>
      <c r="F117" s="22">
        <f t="shared" si="3"/>
        <v>18538</v>
      </c>
      <c r="G117" s="13" t="s">
        <v>361</v>
      </c>
      <c r="H117" s="8">
        <v>208</v>
      </c>
      <c r="I117" s="8" t="s">
        <v>125</v>
      </c>
      <c r="J117" s="8" t="s">
        <v>125</v>
      </c>
      <c r="K117" s="8">
        <v>2175</v>
      </c>
      <c r="L117" s="14">
        <f t="shared" si="4"/>
        <v>31015.5</v>
      </c>
      <c r="M117" s="31">
        <v>0.5977011494252874</v>
      </c>
      <c r="N117" s="32">
        <f t="shared" si="5"/>
        <v>12477.5</v>
      </c>
    </row>
    <row r="118" spans="1:14">
      <c r="A118" s="21" t="s">
        <v>360</v>
      </c>
      <c r="B118" s="10">
        <v>209</v>
      </c>
      <c r="C118" s="10" t="s">
        <v>126</v>
      </c>
      <c r="D118" s="10" t="s">
        <v>126</v>
      </c>
      <c r="E118" s="10">
        <v>620</v>
      </c>
      <c r="F118" s="22">
        <f t="shared" si="3"/>
        <v>8841.2000000000007</v>
      </c>
      <c r="G118" s="13" t="s">
        <v>361</v>
      </c>
      <c r="H118" s="8">
        <v>208</v>
      </c>
      <c r="I118" s="8" t="s">
        <v>126</v>
      </c>
      <c r="J118" s="8" t="s">
        <v>126</v>
      </c>
      <c r="K118" s="8">
        <v>1178</v>
      </c>
      <c r="L118" s="14">
        <f t="shared" si="4"/>
        <v>16798.28</v>
      </c>
      <c r="M118" s="31">
        <v>0.52631578947368418</v>
      </c>
      <c r="N118" s="32">
        <f t="shared" si="5"/>
        <v>7957.0799999999981</v>
      </c>
    </row>
    <row r="119" spans="1:14" hidden="1">
      <c r="A119" s="21" t="s">
        <v>360</v>
      </c>
      <c r="B119" s="10">
        <v>209</v>
      </c>
      <c r="C119" s="10" t="s">
        <v>127</v>
      </c>
      <c r="D119" s="10" t="s">
        <v>127</v>
      </c>
      <c r="E119" s="10">
        <v>782</v>
      </c>
      <c r="F119" s="22">
        <f t="shared" si="3"/>
        <v>11151.32</v>
      </c>
      <c r="G119" s="13" t="s">
        <v>361</v>
      </c>
      <c r="H119" s="8">
        <v>208</v>
      </c>
      <c r="I119" s="8" t="s">
        <v>127</v>
      </c>
      <c r="J119" s="8" t="s">
        <v>127</v>
      </c>
      <c r="K119" s="8">
        <v>1479</v>
      </c>
      <c r="L119" s="14">
        <f t="shared" si="4"/>
        <v>21090.54</v>
      </c>
      <c r="M119" s="31">
        <v>0.52873563218390807</v>
      </c>
      <c r="N119" s="32">
        <f t="shared" si="5"/>
        <v>9939.2200000000012</v>
      </c>
    </row>
    <row r="120" spans="1:14">
      <c r="A120" s="21" t="s">
        <v>360</v>
      </c>
      <c r="B120" s="10">
        <v>209</v>
      </c>
      <c r="C120" s="10" t="s">
        <v>128</v>
      </c>
      <c r="D120" s="10" t="s">
        <v>128</v>
      </c>
      <c r="E120" s="10">
        <v>1006</v>
      </c>
      <c r="F120" s="22">
        <f t="shared" si="3"/>
        <v>14345.56</v>
      </c>
      <c r="G120" s="13" t="s">
        <v>361</v>
      </c>
      <c r="H120" s="8">
        <v>208</v>
      </c>
      <c r="I120" s="8" t="s">
        <v>128</v>
      </c>
      <c r="J120" s="8" t="s">
        <v>128</v>
      </c>
      <c r="K120" s="8">
        <v>1950</v>
      </c>
      <c r="L120" s="14">
        <f t="shared" si="4"/>
        <v>27807</v>
      </c>
      <c r="M120" s="31">
        <v>0.51589743589743586</v>
      </c>
      <c r="N120" s="32">
        <f t="shared" si="5"/>
        <v>13461.44</v>
      </c>
    </row>
    <row r="121" spans="1:14" hidden="1">
      <c r="A121" s="21" t="s">
        <v>360</v>
      </c>
      <c r="B121" s="10">
        <v>209</v>
      </c>
      <c r="C121" s="10" t="s">
        <v>129</v>
      </c>
      <c r="D121" s="10" t="s">
        <v>129</v>
      </c>
      <c r="E121" s="10">
        <v>496</v>
      </c>
      <c r="F121" s="22">
        <f t="shared" si="3"/>
        <v>7072.96</v>
      </c>
      <c r="G121" s="13" t="s">
        <v>361</v>
      </c>
      <c r="H121" s="8">
        <v>208</v>
      </c>
      <c r="I121" s="8" t="s">
        <v>129</v>
      </c>
      <c r="J121" s="8" t="s">
        <v>129</v>
      </c>
      <c r="K121" s="8">
        <v>941</v>
      </c>
      <c r="L121" s="14">
        <f t="shared" si="4"/>
        <v>13418.66</v>
      </c>
      <c r="M121" s="31">
        <v>0.52709883103081823</v>
      </c>
      <c r="N121" s="32">
        <f t="shared" si="5"/>
        <v>6345.7</v>
      </c>
    </row>
    <row r="122" spans="1:14" hidden="1">
      <c r="A122" s="21" t="s">
        <v>360</v>
      </c>
      <c r="B122" s="10">
        <v>209</v>
      </c>
      <c r="C122" s="10" t="s">
        <v>130</v>
      </c>
      <c r="D122" s="10" t="s">
        <v>131</v>
      </c>
      <c r="E122" s="10">
        <v>300</v>
      </c>
      <c r="F122" s="22">
        <f t="shared" si="3"/>
        <v>4278</v>
      </c>
      <c r="G122" s="13" t="s">
        <v>361</v>
      </c>
      <c r="H122" s="8">
        <v>208</v>
      </c>
      <c r="I122" s="8" t="s">
        <v>130</v>
      </c>
      <c r="J122" s="8" t="s">
        <v>131</v>
      </c>
      <c r="K122" s="8">
        <v>754</v>
      </c>
      <c r="L122" s="14">
        <f t="shared" si="4"/>
        <v>10752.039999999999</v>
      </c>
      <c r="M122" s="31">
        <v>0.39787798408488062</v>
      </c>
      <c r="N122" s="32">
        <f t="shared" si="5"/>
        <v>6474.0399999999991</v>
      </c>
    </row>
    <row r="123" spans="1:14" hidden="1">
      <c r="A123" s="21" t="s">
        <v>360</v>
      </c>
      <c r="B123" s="10">
        <v>209</v>
      </c>
      <c r="C123" s="10" t="s">
        <v>130</v>
      </c>
      <c r="D123" s="10" t="s">
        <v>132</v>
      </c>
      <c r="E123" s="10">
        <v>454</v>
      </c>
      <c r="F123" s="22">
        <f t="shared" si="3"/>
        <v>6474.04</v>
      </c>
      <c r="G123" s="13" t="s">
        <v>361</v>
      </c>
      <c r="H123" s="8">
        <v>208</v>
      </c>
      <c r="I123" s="8" t="s">
        <v>130</v>
      </c>
      <c r="J123" s="8" t="s">
        <v>132</v>
      </c>
      <c r="K123" s="8">
        <v>866</v>
      </c>
      <c r="L123" s="14">
        <f t="shared" si="4"/>
        <v>12349.16</v>
      </c>
      <c r="M123" s="31">
        <v>0.5242494226327945</v>
      </c>
      <c r="N123" s="32">
        <f t="shared" si="5"/>
        <v>5875.12</v>
      </c>
    </row>
    <row r="124" spans="1:14" hidden="1">
      <c r="A124" s="21" t="s">
        <v>360</v>
      </c>
      <c r="B124" s="10">
        <v>209</v>
      </c>
      <c r="C124" s="10" t="s">
        <v>130</v>
      </c>
      <c r="D124" s="10" t="s">
        <v>133</v>
      </c>
      <c r="E124" s="10">
        <v>225</v>
      </c>
      <c r="F124" s="22">
        <f t="shared" si="3"/>
        <v>3208.5</v>
      </c>
      <c r="G124" s="13" t="s">
        <v>361</v>
      </c>
      <c r="H124" s="8">
        <v>208</v>
      </c>
      <c r="I124" s="8" t="s">
        <v>130</v>
      </c>
      <c r="J124" s="8" t="s">
        <v>133</v>
      </c>
      <c r="K124" s="8">
        <v>464</v>
      </c>
      <c r="L124" s="14">
        <f t="shared" si="4"/>
        <v>6616.64</v>
      </c>
      <c r="M124" s="31">
        <v>0.48491379310344829</v>
      </c>
      <c r="N124" s="32">
        <f t="shared" si="5"/>
        <v>3408.1400000000003</v>
      </c>
    </row>
    <row r="125" spans="1:14" hidden="1">
      <c r="A125" s="21" t="s">
        <v>360</v>
      </c>
      <c r="B125" s="10">
        <v>209</v>
      </c>
      <c r="C125" s="10" t="s">
        <v>130</v>
      </c>
      <c r="D125" s="10" t="s">
        <v>134</v>
      </c>
      <c r="E125" s="10">
        <v>241</v>
      </c>
      <c r="F125" s="22">
        <f t="shared" si="3"/>
        <v>3436.66</v>
      </c>
      <c r="G125" s="13" t="s">
        <v>361</v>
      </c>
      <c r="H125" s="8">
        <v>208</v>
      </c>
      <c r="I125" s="8" t="s">
        <v>130</v>
      </c>
      <c r="J125" s="8" t="s">
        <v>134</v>
      </c>
      <c r="K125" s="8">
        <v>538</v>
      </c>
      <c r="L125" s="14">
        <f t="shared" si="4"/>
        <v>7671.88</v>
      </c>
      <c r="M125" s="31">
        <v>0.44795539033457249</v>
      </c>
      <c r="N125" s="32">
        <f t="shared" si="5"/>
        <v>4235.22</v>
      </c>
    </row>
    <row r="126" spans="1:14" hidden="1">
      <c r="A126" s="21" t="s">
        <v>360</v>
      </c>
      <c r="B126" s="10">
        <v>209</v>
      </c>
      <c r="C126" s="10" t="s">
        <v>130</v>
      </c>
      <c r="D126" s="10" t="s">
        <v>135</v>
      </c>
      <c r="E126" s="10">
        <v>323</v>
      </c>
      <c r="F126" s="22">
        <f t="shared" si="3"/>
        <v>4605.9799999999996</v>
      </c>
      <c r="G126" s="13" t="s">
        <v>361</v>
      </c>
      <c r="H126" s="8">
        <v>208</v>
      </c>
      <c r="I126" s="8" t="s">
        <v>130</v>
      </c>
      <c r="J126" s="8" t="s">
        <v>135</v>
      </c>
      <c r="K126" s="8">
        <v>607</v>
      </c>
      <c r="L126" s="14">
        <f t="shared" si="4"/>
        <v>8655.82</v>
      </c>
      <c r="M126" s="31">
        <v>0.53212520593080725</v>
      </c>
      <c r="N126" s="32">
        <f t="shared" si="5"/>
        <v>4049.84</v>
      </c>
    </row>
    <row r="127" spans="1:14" hidden="1">
      <c r="A127" s="21" t="s">
        <v>360</v>
      </c>
      <c r="B127" s="10">
        <v>209</v>
      </c>
      <c r="C127" s="10" t="s">
        <v>130</v>
      </c>
      <c r="D127" s="10" t="s">
        <v>136</v>
      </c>
      <c r="E127" s="10">
        <v>244</v>
      </c>
      <c r="F127" s="22">
        <f t="shared" si="3"/>
        <v>3479.44</v>
      </c>
      <c r="G127" s="13" t="s">
        <v>361</v>
      </c>
      <c r="H127" s="8">
        <v>208</v>
      </c>
      <c r="I127" s="8" t="s">
        <v>130</v>
      </c>
      <c r="J127" s="8" t="s">
        <v>136</v>
      </c>
      <c r="K127" s="8">
        <v>542</v>
      </c>
      <c r="L127" s="14">
        <f t="shared" si="4"/>
        <v>7728.92</v>
      </c>
      <c r="M127" s="31">
        <v>0.45018450184501846</v>
      </c>
      <c r="N127" s="32">
        <f t="shared" si="5"/>
        <v>4249.4799999999996</v>
      </c>
    </row>
    <row r="128" spans="1:14" hidden="1">
      <c r="A128" s="21" t="s">
        <v>360</v>
      </c>
      <c r="B128" s="10">
        <v>209</v>
      </c>
      <c r="C128" s="10" t="s">
        <v>130</v>
      </c>
      <c r="D128" s="10" t="s">
        <v>137</v>
      </c>
      <c r="E128" s="10">
        <v>350</v>
      </c>
      <c r="F128" s="22">
        <f t="shared" si="3"/>
        <v>4991</v>
      </c>
      <c r="G128" s="13" t="s">
        <v>361</v>
      </c>
      <c r="H128" s="8">
        <v>208</v>
      </c>
      <c r="I128" s="8" t="s">
        <v>130</v>
      </c>
      <c r="J128" s="8" t="s">
        <v>137</v>
      </c>
      <c r="K128" s="8">
        <v>696</v>
      </c>
      <c r="L128" s="14">
        <f t="shared" si="4"/>
        <v>9924.9599999999991</v>
      </c>
      <c r="M128" s="31">
        <v>0.50287356321839083</v>
      </c>
      <c r="N128" s="32">
        <f t="shared" si="5"/>
        <v>4933.9599999999991</v>
      </c>
    </row>
    <row r="129" spans="1:14" hidden="1">
      <c r="A129" s="21" t="s">
        <v>360</v>
      </c>
      <c r="B129" s="10">
        <v>209</v>
      </c>
      <c r="C129" s="10" t="s">
        <v>130</v>
      </c>
      <c r="D129" s="10" t="s">
        <v>138</v>
      </c>
      <c r="E129" s="10">
        <v>189</v>
      </c>
      <c r="F129" s="22">
        <f t="shared" si="3"/>
        <v>2695.14</v>
      </c>
      <c r="G129" s="13" t="s">
        <v>361</v>
      </c>
      <c r="H129" s="8">
        <v>208</v>
      </c>
      <c r="I129" s="8" t="s">
        <v>130</v>
      </c>
      <c r="J129" s="8" t="s">
        <v>138</v>
      </c>
      <c r="K129" s="8">
        <v>367</v>
      </c>
      <c r="L129" s="14">
        <f t="shared" si="4"/>
        <v>5233.42</v>
      </c>
      <c r="M129" s="31">
        <v>0.51498637602179842</v>
      </c>
      <c r="N129" s="32">
        <f t="shared" si="5"/>
        <v>2538.2800000000002</v>
      </c>
    </row>
    <row r="130" spans="1:14" hidden="1">
      <c r="A130" s="21" t="s">
        <v>360</v>
      </c>
      <c r="B130" s="10">
        <v>209</v>
      </c>
      <c r="C130" s="10" t="s">
        <v>130</v>
      </c>
      <c r="D130" s="10" t="s">
        <v>139</v>
      </c>
      <c r="E130" s="10">
        <v>266</v>
      </c>
      <c r="F130" s="22">
        <f t="shared" si="3"/>
        <v>3793.16</v>
      </c>
      <c r="G130" s="13" t="s">
        <v>361</v>
      </c>
      <c r="H130" s="8">
        <v>208</v>
      </c>
      <c r="I130" s="8" t="s">
        <v>130</v>
      </c>
      <c r="J130" s="8" t="s">
        <v>139</v>
      </c>
      <c r="K130" s="8">
        <v>552</v>
      </c>
      <c r="L130" s="14">
        <f t="shared" si="4"/>
        <v>7871.5199999999995</v>
      </c>
      <c r="M130" s="31">
        <v>0.48188405797101447</v>
      </c>
      <c r="N130" s="32">
        <f t="shared" si="5"/>
        <v>4078.3599999999997</v>
      </c>
    </row>
    <row r="131" spans="1:14" hidden="1">
      <c r="A131" s="21" t="s">
        <v>360</v>
      </c>
      <c r="B131" s="10">
        <v>209</v>
      </c>
      <c r="C131" s="10" t="s">
        <v>130</v>
      </c>
      <c r="D131" s="10" t="s">
        <v>140</v>
      </c>
      <c r="E131" s="10">
        <v>373</v>
      </c>
      <c r="F131" s="22">
        <f t="shared" si="3"/>
        <v>5318.98</v>
      </c>
      <c r="G131" s="13" t="s">
        <v>361</v>
      </c>
      <c r="H131" s="8">
        <v>208</v>
      </c>
      <c r="I131" s="8" t="s">
        <v>130</v>
      </c>
      <c r="J131" s="8" t="s">
        <v>140</v>
      </c>
      <c r="K131" s="8">
        <v>772</v>
      </c>
      <c r="L131" s="14">
        <f t="shared" si="4"/>
        <v>11008.72</v>
      </c>
      <c r="M131" s="31">
        <v>0.48316062176165803</v>
      </c>
      <c r="N131" s="32">
        <f t="shared" si="5"/>
        <v>5689.74</v>
      </c>
    </row>
    <row r="132" spans="1:14">
      <c r="A132" s="21" t="s">
        <v>360</v>
      </c>
      <c r="B132" s="10">
        <v>209</v>
      </c>
      <c r="C132" s="10" t="s">
        <v>141</v>
      </c>
      <c r="D132" s="10" t="s">
        <v>141</v>
      </c>
      <c r="E132" s="10">
        <v>1185</v>
      </c>
      <c r="F132" s="22">
        <f t="shared" si="3"/>
        <v>16898.099999999999</v>
      </c>
      <c r="G132" s="13" t="s">
        <v>361</v>
      </c>
      <c r="H132" s="8">
        <v>208</v>
      </c>
      <c r="I132" s="8" t="s">
        <v>141</v>
      </c>
      <c r="J132" s="8" t="s">
        <v>141</v>
      </c>
      <c r="K132" s="8">
        <v>2137</v>
      </c>
      <c r="L132" s="14">
        <f t="shared" si="4"/>
        <v>30473.62</v>
      </c>
      <c r="M132" s="31">
        <v>0.55451567618156294</v>
      </c>
      <c r="N132" s="32">
        <f t="shared" si="5"/>
        <v>13575.52</v>
      </c>
    </row>
    <row r="133" spans="1:14">
      <c r="A133" s="21" t="s">
        <v>360</v>
      </c>
      <c r="B133" s="10">
        <v>209</v>
      </c>
      <c r="C133" s="10" t="s">
        <v>142</v>
      </c>
      <c r="D133" s="10" t="s">
        <v>142</v>
      </c>
      <c r="E133" s="10">
        <v>967</v>
      </c>
      <c r="F133" s="22">
        <f t="shared" si="3"/>
        <v>13789.42</v>
      </c>
      <c r="G133" s="13" t="s">
        <v>361</v>
      </c>
      <c r="H133" s="8">
        <v>208</v>
      </c>
      <c r="I133" s="8" t="s">
        <v>142</v>
      </c>
      <c r="J133" s="8" t="s">
        <v>142</v>
      </c>
      <c r="K133" s="8">
        <v>2334</v>
      </c>
      <c r="L133" s="14">
        <f t="shared" si="4"/>
        <v>33282.839999999997</v>
      </c>
      <c r="M133" s="31">
        <v>0.41431019708654671</v>
      </c>
      <c r="N133" s="32">
        <f t="shared" si="5"/>
        <v>19493.419999999998</v>
      </c>
    </row>
    <row r="134" spans="1:14" hidden="1">
      <c r="A134" s="21" t="s">
        <v>360</v>
      </c>
      <c r="B134" s="10">
        <v>209</v>
      </c>
      <c r="C134" s="10" t="s">
        <v>143</v>
      </c>
      <c r="D134" s="10" t="s">
        <v>143</v>
      </c>
      <c r="E134" s="10">
        <v>553</v>
      </c>
      <c r="F134" s="22">
        <f t="shared" si="3"/>
        <v>7885.78</v>
      </c>
      <c r="G134" s="13" t="s">
        <v>361</v>
      </c>
      <c r="H134" s="8">
        <v>208</v>
      </c>
      <c r="I134" s="8" t="s">
        <v>143</v>
      </c>
      <c r="J134" s="8" t="s">
        <v>143</v>
      </c>
      <c r="K134" s="8">
        <v>941</v>
      </c>
      <c r="L134" s="14">
        <f t="shared" si="4"/>
        <v>13418.66</v>
      </c>
      <c r="M134" s="31">
        <v>0.58767268862911792</v>
      </c>
      <c r="N134" s="32">
        <f t="shared" si="5"/>
        <v>5532.88</v>
      </c>
    </row>
    <row r="135" spans="1:14" hidden="1">
      <c r="A135" s="21"/>
      <c r="B135" s="10"/>
      <c r="C135" s="10" t="s">
        <v>357</v>
      </c>
      <c r="D135" s="10" t="s">
        <v>357</v>
      </c>
      <c r="E135" s="10">
        <v>0</v>
      </c>
      <c r="F135" s="22">
        <f t="shared" ref="F135:F198" si="6">E135*14.26</f>
        <v>0</v>
      </c>
      <c r="G135" s="13" t="s">
        <v>361</v>
      </c>
      <c r="H135" s="8">
        <v>208</v>
      </c>
      <c r="I135" s="8" t="s">
        <v>357</v>
      </c>
      <c r="J135" s="8" t="s">
        <v>357</v>
      </c>
      <c r="K135" s="8">
        <v>3</v>
      </c>
      <c r="L135" s="14">
        <f t="shared" ref="L135:L198" si="7">K135*14.26</f>
        <v>42.78</v>
      </c>
      <c r="M135" s="31">
        <v>0</v>
      </c>
      <c r="N135" s="32">
        <f t="shared" ref="N135:N198" si="8">L135-F135</f>
        <v>42.78</v>
      </c>
    </row>
    <row r="136" spans="1:14">
      <c r="A136" s="21" t="s">
        <v>360</v>
      </c>
      <c r="B136" s="10">
        <v>209</v>
      </c>
      <c r="C136" s="10" t="s">
        <v>144</v>
      </c>
      <c r="D136" s="10" t="s">
        <v>144</v>
      </c>
      <c r="E136" s="10">
        <v>1377</v>
      </c>
      <c r="F136" s="22">
        <f t="shared" si="6"/>
        <v>19636.02</v>
      </c>
      <c r="G136" s="13" t="s">
        <v>361</v>
      </c>
      <c r="H136" s="8">
        <v>208</v>
      </c>
      <c r="I136" s="8" t="s">
        <v>144</v>
      </c>
      <c r="J136" s="8" t="s">
        <v>144</v>
      </c>
      <c r="K136" s="8">
        <v>2133</v>
      </c>
      <c r="L136" s="14">
        <f t="shared" si="7"/>
        <v>30416.579999999998</v>
      </c>
      <c r="M136" s="31">
        <v>0.64556962025316456</v>
      </c>
      <c r="N136" s="32">
        <f t="shared" si="8"/>
        <v>10780.559999999998</v>
      </c>
    </row>
    <row r="137" spans="1:14">
      <c r="A137" s="21" t="s">
        <v>360</v>
      </c>
      <c r="B137" s="10">
        <v>209</v>
      </c>
      <c r="C137" s="10" t="s">
        <v>145</v>
      </c>
      <c r="D137" s="10" t="s">
        <v>145</v>
      </c>
      <c r="E137" s="10">
        <v>346</v>
      </c>
      <c r="F137" s="22">
        <f t="shared" si="6"/>
        <v>4933.96</v>
      </c>
      <c r="G137" s="13" t="s">
        <v>361</v>
      </c>
      <c r="H137" s="8">
        <v>208</v>
      </c>
      <c r="I137" s="8" t="s">
        <v>145</v>
      </c>
      <c r="J137" s="8" t="s">
        <v>145</v>
      </c>
      <c r="K137" s="8">
        <v>597</v>
      </c>
      <c r="L137" s="14">
        <f t="shared" si="7"/>
        <v>8513.2199999999993</v>
      </c>
      <c r="M137" s="31">
        <v>0.5795644891122278</v>
      </c>
      <c r="N137" s="32">
        <f t="shared" si="8"/>
        <v>3579.2599999999993</v>
      </c>
    </row>
    <row r="138" spans="1:14" hidden="1">
      <c r="A138" s="21" t="s">
        <v>360</v>
      </c>
      <c r="B138" s="10">
        <v>209</v>
      </c>
      <c r="C138" s="10" t="s">
        <v>146</v>
      </c>
      <c r="D138" s="10" t="s">
        <v>147</v>
      </c>
      <c r="E138" s="10">
        <v>538</v>
      </c>
      <c r="F138" s="22">
        <f t="shared" si="6"/>
        <v>7671.88</v>
      </c>
      <c r="G138" s="13" t="s">
        <v>361</v>
      </c>
      <c r="H138" s="8">
        <v>208</v>
      </c>
      <c r="I138" s="8" t="s">
        <v>146</v>
      </c>
      <c r="J138" s="8" t="s">
        <v>147</v>
      </c>
      <c r="K138" s="8">
        <v>959</v>
      </c>
      <c r="L138" s="14">
        <f t="shared" si="7"/>
        <v>13675.34</v>
      </c>
      <c r="M138" s="31">
        <v>0.56100104275286755</v>
      </c>
      <c r="N138" s="32">
        <f t="shared" si="8"/>
        <v>6003.46</v>
      </c>
    </row>
    <row r="139" spans="1:14" hidden="1">
      <c r="A139" s="21" t="s">
        <v>360</v>
      </c>
      <c r="B139" s="10">
        <v>209</v>
      </c>
      <c r="C139" s="10" t="s">
        <v>146</v>
      </c>
      <c r="D139" s="10" t="s">
        <v>148</v>
      </c>
      <c r="E139" s="10">
        <v>493</v>
      </c>
      <c r="F139" s="22">
        <f t="shared" si="6"/>
        <v>7030.18</v>
      </c>
      <c r="G139" s="13" t="s">
        <v>361</v>
      </c>
      <c r="H139" s="8">
        <v>208</v>
      </c>
      <c r="I139" s="8" t="s">
        <v>146</v>
      </c>
      <c r="J139" s="8" t="s">
        <v>148</v>
      </c>
      <c r="K139" s="8">
        <v>951</v>
      </c>
      <c r="L139" s="14">
        <f t="shared" si="7"/>
        <v>13561.26</v>
      </c>
      <c r="M139" s="31">
        <v>0.51840168243953733</v>
      </c>
      <c r="N139" s="32">
        <f t="shared" si="8"/>
        <v>6531.08</v>
      </c>
    </row>
    <row r="140" spans="1:14" hidden="1">
      <c r="A140" s="21" t="s">
        <v>360</v>
      </c>
      <c r="B140" s="10">
        <v>209</v>
      </c>
      <c r="C140" s="10" t="s">
        <v>146</v>
      </c>
      <c r="D140" s="10" t="s">
        <v>149</v>
      </c>
      <c r="E140" s="10">
        <v>367</v>
      </c>
      <c r="F140" s="22">
        <f t="shared" si="6"/>
        <v>5233.42</v>
      </c>
      <c r="G140" s="13" t="s">
        <v>361</v>
      </c>
      <c r="H140" s="8">
        <v>208</v>
      </c>
      <c r="I140" s="8" t="s">
        <v>146</v>
      </c>
      <c r="J140" s="8" t="s">
        <v>149</v>
      </c>
      <c r="K140" s="8">
        <v>794</v>
      </c>
      <c r="L140" s="14">
        <f t="shared" si="7"/>
        <v>11322.44</v>
      </c>
      <c r="M140" s="31">
        <v>0.46221662468513852</v>
      </c>
      <c r="N140" s="32">
        <f t="shared" si="8"/>
        <v>6089.02</v>
      </c>
    </row>
    <row r="141" spans="1:14" hidden="1">
      <c r="A141" s="21" t="s">
        <v>360</v>
      </c>
      <c r="B141" s="10">
        <v>209</v>
      </c>
      <c r="C141" s="10" t="s">
        <v>146</v>
      </c>
      <c r="D141" s="10" t="s">
        <v>150</v>
      </c>
      <c r="E141" s="10">
        <v>503</v>
      </c>
      <c r="F141" s="22">
        <f t="shared" si="6"/>
        <v>7172.78</v>
      </c>
      <c r="G141" s="13" t="s">
        <v>361</v>
      </c>
      <c r="H141" s="8">
        <v>208</v>
      </c>
      <c r="I141" s="8" t="s">
        <v>146</v>
      </c>
      <c r="J141" s="8" t="s">
        <v>150</v>
      </c>
      <c r="K141" s="8">
        <v>1070</v>
      </c>
      <c r="L141" s="14">
        <f t="shared" si="7"/>
        <v>15258.199999999999</v>
      </c>
      <c r="M141" s="31">
        <v>0.47009345794392521</v>
      </c>
      <c r="N141" s="32">
        <f t="shared" si="8"/>
        <v>8085.4199999999992</v>
      </c>
    </row>
    <row r="142" spans="1:14" hidden="1">
      <c r="A142" s="21" t="s">
        <v>360</v>
      </c>
      <c r="B142" s="10">
        <v>209</v>
      </c>
      <c r="C142" s="10" t="s">
        <v>146</v>
      </c>
      <c r="D142" s="10" t="s">
        <v>151</v>
      </c>
      <c r="E142" s="10">
        <v>518</v>
      </c>
      <c r="F142" s="22">
        <f t="shared" si="6"/>
        <v>7386.68</v>
      </c>
      <c r="G142" s="13" t="s">
        <v>361</v>
      </c>
      <c r="H142" s="8">
        <v>208</v>
      </c>
      <c r="I142" s="8" t="s">
        <v>146</v>
      </c>
      <c r="J142" s="8" t="s">
        <v>151</v>
      </c>
      <c r="K142" s="8">
        <v>956</v>
      </c>
      <c r="L142" s="14">
        <f t="shared" si="7"/>
        <v>13632.56</v>
      </c>
      <c r="M142" s="31">
        <v>0.54184100418410042</v>
      </c>
      <c r="N142" s="32">
        <f t="shared" si="8"/>
        <v>6245.8799999999992</v>
      </c>
    </row>
    <row r="143" spans="1:14" hidden="1">
      <c r="A143" s="21" t="s">
        <v>360</v>
      </c>
      <c r="B143" s="10">
        <v>209</v>
      </c>
      <c r="C143" s="10" t="s">
        <v>146</v>
      </c>
      <c r="D143" s="10" t="s">
        <v>152</v>
      </c>
      <c r="E143" s="10">
        <v>613</v>
      </c>
      <c r="F143" s="22">
        <f t="shared" si="6"/>
        <v>8741.3799999999992</v>
      </c>
      <c r="G143" s="13" t="s">
        <v>361</v>
      </c>
      <c r="H143" s="8">
        <v>208</v>
      </c>
      <c r="I143" s="8" t="s">
        <v>146</v>
      </c>
      <c r="J143" s="8" t="s">
        <v>152</v>
      </c>
      <c r="K143" s="8">
        <v>1155</v>
      </c>
      <c r="L143" s="14">
        <f t="shared" si="7"/>
        <v>16470.3</v>
      </c>
      <c r="M143" s="31">
        <v>0.53073593073593073</v>
      </c>
      <c r="N143" s="32">
        <f t="shared" si="8"/>
        <v>7728.92</v>
      </c>
    </row>
    <row r="144" spans="1:14" hidden="1">
      <c r="A144" s="21" t="s">
        <v>360</v>
      </c>
      <c r="B144" s="10">
        <v>209</v>
      </c>
      <c r="C144" s="10" t="s">
        <v>146</v>
      </c>
      <c r="D144" s="10" t="s">
        <v>153</v>
      </c>
      <c r="E144" s="10">
        <v>359</v>
      </c>
      <c r="F144" s="22">
        <f t="shared" si="6"/>
        <v>5119.34</v>
      </c>
      <c r="G144" s="13" t="s">
        <v>361</v>
      </c>
      <c r="H144" s="8">
        <v>208</v>
      </c>
      <c r="I144" s="8" t="s">
        <v>146</v>
      </c>
      <c r="J144" s="8" t="s">
        <v>153</v>
      </c>
      <c r="K144" s="8">
        <v>642</v>
      </c>
      <c r="L144" s="14">
        <f t="shared" si="7"/>
        <v>9154.92</v>
      </c>
      <c r="M144" s="31">
        <v>0.55919003115264798</v>
      </c>
      <c r="N144" s="32">
        <f t="shared" si="8"/>
        <v>4035.58</v>
      </c>
    </row>
    <row r="145" spans="1:14" hidden="1">
      <c r="A145" s="21" t="s">
        <v>360</v>
      </c>
      <c r="B145" s="10">
        <v>209</v>
      </c>
      <c r="C145" s="10" t="s">
        <v>146</v>
      </c>
      <c r="D145" s="10" t="s">
        <v>154</v>
      </c>
      <c r="E145" s="10">
        <v>440</v>
      </c>
      <c r="F145" s="22">
        <f t="shared" si="6"/>
        <v>6274.4</v>
      </c>
      <c r="G145" s="13" t="s">
        <v>361</v>
      </c>
      <c r="H145" s="8">
        <v>208</v>
      </c>
      <c r="I145" s="8" t="s">
        <v>146</v>
      </c>
      <c r="J145" s="8" t="s">
        <v>154</v>
      </c>
      <c r="K145" s="8">
        <v>826</v>
      </c>
      <c r="L145" s="14">
        <f t="shared" si="7"/>
        <v>11778.76</v>
      </c>
      <c r="M145" s="31">
        <v>0.53268765133171914</v>
      </c>
      <c r="N145" s="32">
        <f t="shared" si="8"/>
        <v>5504.3600000000006</v>
      </c>
    </row>
    <row r="146" spans="1:14" hidden="1">
      <c r="A146" s="21" t="s">
        <v>360</v>
      </c>
      <c r="B146" s="10">
        <v>209</v>
      </c>
      <c r="C146" s="10" t="s">
        <v>146</v>
      </c>
      <c r="D146" s="10" t="s">
        <v>155</v>
      </c>
      <c r="E146" s="10">
        <v>846</v>
      </c>
      <c r="F146" s="22">
        <f t="shared" si="6"/>
        <v>12063.96</v>
      </c>
      <c r="G146" s="13" t="s">
        <v>361</v>
      </c>
      <c r="H146" s="8">
        <v>208</v>
      </c>
      <c r="I146" s="8" t="s">
        <v>146</v>
      </c>
      <c r="J146" s="8" t="s">
        <v>155</v>
      </c>
      <c r="K146" s="8">
        <v>1557</v>
      </c>
      <c r="L146" s="14">
        <f t="shared" si="7"/>
        <v>22202.82</v>
      </c>
      <c r="M146" s="31">
        <v>0.54335260115606931</v>
      </c>
      <c r="N146" s="32">
        <f t="shared" si="8"/>
        <v>10138.86</v>
      </c>
    </row>
    <row r="147" spans="1:14" hidden="1">
      <c r="A147" s="21" t="s">
        <v>360</v>
      </c>
      <c r="B147" s="10">
        <v>209</v>
      </c>
      <c r="C147" s="10" t="s">
        <v>146</v>
      </c>
      <c r="D147" s="10" t="s">
        <v>156</v>
      </c>
      <c r="E147" s="10">
        <v>764</v>
      </c>
      <c r="F147" s="22">
        <f t="shared" si="6"/>
        <v>10894.64</v>
      </c>
      <c r="G147" s="13" t="s">
        <v>361</v>
      </c>
      <c r="H147" s="8">
        <v>208</v>
      </c>
      <c r="I147" s="8" t="s">
        <v>146</v>
      </c>
      <c r="J147" s="8" t="s">
        <v>156</v>
      </c>
      <c r="K147" s="8">
        <v>1667</v>
      </c>
      <c r="L147" s="14">
        <f t="shared" si="7"/>
        <v>23771.42</v>
      </c>
      <c r="M147" s="31">
        <v>0.45830833833233353</v>
      </c>
      <c r="N147" s="32">
        <f t="shared" si="8"/>
        <v>12876.779999999999</v>
      </c>
    </row>
    <row r="148" spans="1:14" hidden="1">
      <c r="A148" s="21" t="s">
        <v>360</v>
      </c>
      <c r="B148" s="10">
        <v>209</v>
      </c>
      <c r="C148" s="10" t="s">
        <v>146</v>
      </c>
      <c r="D148" s="10" t="s">
        <v>157</v>
      </c>
      <c r="E148" s="10">
        <v>364</v>
      </c>
      <c r="F148" s="22">
        <f t="shared" si="6"/>
        <v>5190.6400000000003</v>
      </c>
      <c r="G148" s="13" t="s">
        <v>361</v>
      </c>
      <c r="H148" s="8">
        <v>208</v>
      </c>
      <c r="I148" s="8" t="s">
        <v>146</v>
      </c>
      <c r="J148" s="8" t="s">
        <v>157</v>
      </c>
      <c r="K148" s="8">
        <v>682</v>
      </c>
      <c r="L148" s="14">
        <f t="shared" si="7"/>
        <v>9725.32</v>
      </c>
      <c r="M148" s="31">
        <v>0.53372434017595305</v>
      </c>
      <c r="N148" s="32">
        <f t="shared" si="8"/>
        <v>4534.6799999999994</v>
      </c>
    </row>
    <row r="149" spans="1:14" hidden="1">
      <c r="A149" s="21" t="s">
        <v>360</v>
      </c>
      <c r="B149" s="10">
        <v>209</v>
      </c>
      <c r="C149" s="10" t="s">
        <v>146</v>
      </c>
      <c r="D149" s="10" t="s">
        <v>158</v>
      </c>
      <c r="E149" s="10">
        <v>300</v>
      </c>
      <c r="F149" s="22">
        <f t="shared" si="6"/>
        <v>4278</v>
      </c>
      <c r="G149" s="13" t="s">
        <v>361</v>
      </c>
      <c r="H149" s="8">
        <v>208</v>
      </c>
      <c r="I149" s="8" t="s">
        <v>146</v>
      </c>
      <c r="J149" s="8" t="s">
        <v>158</v>
      </c>
      <c r="K149" s="8">
        <v>551</v>
      </c>
      <c r="L149" s="14">
        <f t="shared" si="7"/>
        <v>7857.26</v>
      </c>
      <c r="M149" s="31">
        <v>0.54446460980036293</v>
      </c>
      <c r="N149" s="32">
        <f t="shared" si="8"/>
        <v>3579.26</v>
      </c>
    </row>
    <row r="150" spans="1:14" hidden="1">
      <c r="A150" s="21" t="s">
        <v>360</v>
      </c>
      <c r="B150" s="10">
        <v>209</v>
      </c>
      <c r="C150" s="10" t="s">
        <v>159</v>
      </c>
      <c r="D150" s="10" t="s">
        <v>159</v>
      </c>
      <c r="E150" s="10">
        <v>2487</v>
      </c>
      <c r="F150" s="22">
        <f t="shared" si="6"/>
        <v>35464.620000000003</v>
      </c>
      <c r="G150" s="13" t="s">
        <v>361</v>
      </c>
      <c r="H150" s="8">
        <v>208</v>
      </c>
      <c r="I150" s="8" t="s">
        <v>159</v>
      </c>
      <c r="J150" s="8" t="s">
        <v>159</v>
      </c>
      <c r="K150" s="8">
        <v>3498</v>
      </c>
      <c r="L150" s="14">
        <f t="shared" si="7"/>
        <v>49881.479999999996</v>
      </c>
      <c r="M150" s="31">
        <v>0.71097770154373929</v>
      </c>
      <c r="N150" s="32">
        <f t="shared" si="8"/>
        <v>14416.859999999993</v>
      </c>
    </row>
    <row r="151" spans="1:14">
      <c r="A151" s="21" t="s">
        <v>360</v>
      </c>
      <c r="B151" s="10">
        <v>209</v>
      </c>
      <c r="C151" s="10" t="s">
        <v>160</v>
      </c>
      <c r="D151" s="10" t="s">
        <v>160</v>
      </c>
      <c r="E151" s="10">
        <v>438</v>
      </c>
      <c r="F151" s="22">
        <f t="shared" si="6"/>
        <v>6245.88</v>
      </c>
      <c r="G151" s="13" t="s">
        <v>361</v>
      </c>
      <c r="H151" s="8">
        <v>208</v>
      </c>
      <c r="I151" s="8" t="s">
        <v>160</v>
      </c>
      <c r="J151" s="8" t="s">
        <v>160</v>
      </c>
      <c r="K151" s="8">
        <v>835</v>
      </c>
      <c r="L151" s="14">
        <f t="shared" si="7"/>
        <v>11907.1</v>
      </c>
      <c r="M151" s="31">
        <v>0.5245508982035928</v>
      </c>
      <c r="N151" s="32">
        <f t="shared" si="8"/>
        <v>5661.22</v>
      </c>
    </row>
    <row r="152" spans="1:14" hidden="1">
      <c r="A152" s="21" t="s">
        <v>360</v>
      </c>
      <c r="B152" s="10">
        <v>209</v>
      </c>
      <c r="C152" s="10" t="s">
        <v>161</v>
      </c>
      <c r="D152" s="10" t="s">
        <v>161</v>
      </c>
      <c r="E152" s="10">
        <v>2059</v>
      </c>
      <c r="F152" s="22">
        <f t="shared" si="6"/>
        <v>29361.34</v>
      </c>
      <c r="G152" s="13" t="s">
        <v>361</v>
      </c>
      <c r="H152" s="8">
        <v>208</v>
      </c>
      <c r="I152" s="8" t="s">
        <v>161</v>
      </c>
      <c r="J152" s="8" t="s">
        <v>161</v>
      </c>
      <c r="K152" s="8">
        <v>3939</v>
      </c>
      <c r="L152" s="14">
        <f t="shared" si="7"/>
        <v>56170.14</v>
      </c>
      <c r="M152" s="31">
        <v>0.52272150291952268</v>
      </c>
      <c r="N152" s="32">
        <f t="shared" si="8"/>
        <v>26808.799999999999</v>
      </c>
    </row>
    <row r="153" spans="1:14" hidden="1">
      <c r="A153" s="21" t="s">
        <v>360</v>
      </c>
      <c r="B153" s="10">
        <v>209</v>
      </c>
      <c r="C153" s="10" t="s">
        <v>162</v>
      </c>
      <c r="D153" s="10" t="s">
        <v>162</v>
      </c>
      <c r="E153" s="10">
        <v>1246</v>
      </c>
      <c r="F153" s="22">
        <f t="shared" si="6"/>
        <v>17767.96</v>
      </c>
      <c r="G153" s="13" t="s">
        <v>361</v>
      </c>
      <c r="H153" s="8">
        <v>208</v>
      </c>
      <c r="I153" s="8" t="s">
        <v>162</v>
      </c>
      <c r="J153" s="8" t="s">
        <v>162</v>
      </c>
      <c r="K153" s="8">
        <v>2200</v>
      </c>
      <c r="L153" s="14">
        <f t="shared" si="7"/>
        <v>31372</v>
      </c>
      <c r="M153" s="31">
        <v>0.5663636363636364</v>
      </c>
      <c r="N153" s="32">
        <f t="shared" si="8"/>
        <v>13604.04</v>
      </c>
    </row>
    <row r="154" spans="1:14">
      <c r="A154" s="21" t="s">
        <v>360</v>
      </c>
      <c r="B154" s="10">
        <v>209</v>
      </c>
      <c r="C154" s="10" t="s">
        <v>163</v>
      </c>
      <c r="D154" s="10" t="s">
        <v>163</v>
      </c>
      <c r="E154" s="10">
        <v>1491</v>
      </c>
      <c r="F154" s="22">
        <f t="shared" si="6"/>
        <v>21261.66</v>
      </c>
      <c r="G154" s="13" t="s">
        <v>361</v>
      </c>
      <c r="H154" s="8">
        <v>208</v>
      </c>
      <c r="I154" s="8" t="s">
        <v>163</v>
      </c>
      <c r="J154" s="8" t="s">
        <v>163</v>
      </c>
      <c r="K154" s="8">
        <v>2714</v>
      </c>
      <c r="L154" s="14">
        <f t="shared" si="7"/>
        <v>38701.64</v>
      </c>
      <c r="M154" s="31">
        <v>0.54937361827560793</v>
      </c>
      <c r="N154" s="32">
        <f t="shared" si="8"/>
        <v>17439.98</v>
      </c>
    </row>
    <row r="155" spans="1:14" hidden="1">
      <c r="A155" s="21" t="s">
        <v>360</v>
      </c>
      <c r="B155" s="10">
        <v>209</v>
      </c>
      <c r="C155" s="10" t="s">
        <v>164</v>
      </c>
      <c r="D155" s="10" t="s">
        <v>165</v>
      </c>
      <c r="E155" s="10">
        <v>630</v>
      </c>
      <c r="F155" s="22">
        <f t="shared" si="6"/>
        <v>8983.7999999999993</v>
      </c>
      <c r="G155" s="13" t="s">
        <v>361</v>
      </c>
      <c r="H155" s="8">
        <v>208</v>
      </c>
      <c r="I155" s="8" t="s">
        <v>164</v>
      </c>
      <c r="J155" s="8" t="s">
        <v>165</v>
      </c>
      <c r="K155" s="8">
        <v>1313</v>
      </c>
      <c r="L155" s="14">
        <f t="shared" si="7"/>
        <v>18723.38</v>
      </c>
      <c r="M155" s="31">
        <v>0.47981721249047982</v>
      </c>
      <c r="N155" s="32">
        <f t="shared" si="8"/>
        <v>9739.5800000000017</v>
      </c>
    </row>
    <row r="156" spans="1:14" hidden="1">
      <c r="A156" s="21" t="s">
        <v>360</v>
      </c>
      <c r="B156" s="10">
        <v>209</v>
      </c>
      <c r="C156" s="10" t="s">
        <v>164</v>
      </c>
      <c r="D156" s="10" t="s">
        <v>166</v>
      </c>
      <c r="E156" s="10">
        <v>238</v>
      </c>
      <c r="F156" s="22">
        <f t="shared" si="6"/>
        <v>3393.88</v>
      </c>
      <c r="G156" s="13" t="s">
        <v>361</v>
      </c>
      <c r="H156" s="8">
        <v>208</v>
      </c>
      <c r="I156" s="8" t="s">
        <v>164</v>
      </c>
      <c r="J156" s="8" t="s">
        <v>166</v>
      </c>
      <c r="K156" s="8">
        <v>511</v>
      </c>
      <c r="L156" s="14">
        <f t="shared" si="7"/>
        <v>7286.86</v>
      </c>
      <c r="M156" s="31">
        <v>0.46575342465753422</v>
      </c>
      <c r="N156" s="32">
        <f t="shared" si="8"/>
        <v>3892.9799999999996</v>
      </c>
    </row>
    <row r="157" spans="1:14" hidden="1">
      <c r="A157" s="21" t="s">
        <v>360</v>
      </c>
      <c r="B157" s="10">
        <v>209</v>
      </c>
      <c r="C157" s="10" t="s">
        <v>164</v>
      </c>
      <c r="D157" s="10" t="s">
        <v>167</v>
      </c>
      <c r="E157" s="10">
        <v>143</v>
      </c>
      <c r="F157" s="22">
        <f t="shared" si="6"/>
        <v>2039.18</v>
      </c>
      <c r="G157" s="13" t="s">
        <v>361</v>
      </c>
      <c r="H157" s="8">
        <v>208</v>
      </c>
      <c r="I157" s="8" t="s">
        <v>164</v>
      </c>
      <c r="J157" s="8" t="s">
        <v>167</v>
      </c>
      <c r="K157" s="8">
        <v>282</v>
      </c>
      <c r="L157" s="14">
        <f t="shared" si="7"/>
        <v>4021.32</v>
      </c>
      <c r="M157" s="31">
        <v>0.50709219858156029</v>
      </c>
      <c r="N157" s="32">
        <f t="shared" si="8"/>
        <v>1982.14</v>
      </c>
    </row>
    <row r="158" spans="1:14" hidden="1">
      <c r="A158" s="21" t="s">
        <v>360</v>
      </c>
      <c r="B158" s="10">
        <v>209</v>
      </c>
      <c r="C158" s="10" t="s">
        <v>164</v>
      </c>
      <c r="D158" s="10" t="s">
        <v>168</v>
      </c>
      <c r="E158" s="10">
        <v>487</v>
      </c>
      <c r="F158" s="22">
        <f t="shared" si="6"/>
        <v>6944.62</v>
      </c>
      <c r="G158" s="13" t="s">
        <v>361</v>
      </c>
      <c r="H158" s="8">
        <v>208</v>
      </c>
      <c r="I158" s="8" t="s">
        <v>164</v>
      </c>
      <c r="J158" s="8" t="s">
        <v>168</v>
      </c>
      <c r="K158" s="8">
        <v>963</v>
      </c>
      <c r="L158" s="14">
        <f t="shared" si="7"/>
        <v>13732.38</v>
      </c>
      <c r="M158" s="31">
        <v>0.50571131879543096</v>
      </c>
      <c r="N158" s="32">
        <f t="shared" si="8"/>
        <v>6787.7599999999993</v>
      </c>
    </row>
    <row r="159" spans="1:14" hidden="1">
      <c r="A159" s="21" t="s">
        <v>360</v>
      </c>
      <c r="B159" s="10">
        <v>209</v>
      </c>
      <c r="C159" s="10" t="s">
        <v>164</v>
      </c>
      <c r="D159" s="10" t="s">
        <v>169</v>
      </c>
      <c r="E159" s="10">
        <v>458</v>
      </c>
      <c r="F159" s="22">
        <f t="shared" si="6"/>
        <v>6531.08</v>
      </c>
      <c r="G159" s="13" t="s">
        <v>361</v>
      </c>
      <c r="H159" s="8">
        <v>208</v>
      </c>
      <c r="I159" s="8" t="s">
        <v>164</v>
      </c>
      <c r="J159" s="8" t="s">
        <v>169</v>
      </c>
      <c r="K159" s="8">
        <v>1137</v>
      </c>
      <c r="L159" s="14">
        <f t="shared" si="7"/>
        <v>16213.619999999999</v>
      </c>
      <c r="M159" s="31">
        <v>0.40281442392260336</v>
      </c>
      <c r="N159" s="32">
        <f t="shared" si="8"/>
        <v>9682.5399999999991</v>
      </c>
    </row>
    <row r="160" spans="1:14" hidden="1">
      <c r="A160" s="21" t="s">
        <v>360</v>
      </c>
      <c r="B160" s="10">
        <v>209</v>
      </c>
      <c r="C160" s="10" t="s">
        <v>164</v>
      </c>
      <c r="D160" s="10" t="s">
        <v>170</v>
      </c>
      <c r="E160" s="10">
        <v>469</v>
      </c>
      <c r="F160" s="22">
        <f t="shared" si="6"/>
        <v>6687.94</v>
      </c>
      <c r="G160" s="13" t="s">
        <v>361</v>
      </c>
      <c r="H160" s="8">
        <v>208</v>
      </c>
      <c r="I160" s="8" t="s">
        <v>164</v>
      </c>
      <c r="J160" s="8" t="s">
        <v>170</v>
      </c>
      <c r="K160" s="8">
        <v>808</v>
      </c>
      <c r="L160" s="14">
        <f t="shared" si="7"/>
        <v>11522.08</v>
      </c>
      <c r="M160" s="31">
        <v>0.58044554455445541</v>
      </c>
      <c r="N160" s="32">
        <f t="shared" si="8"/>
        <v>4834.1400000000003</v>
      </c>
    </row>
    <row r="161" spans="1:14" hidden="1">
      <c r="A161" s="21" t="s">
        <v>360</v>
      </c>
      <c r="B161" s="10">
        <v>209</v>
      </c>
      <c r="C161" s="10" t="s">
        <v>164</v>
      </c>
      <c r="D161" s="10" t="s">
        <v>171</v>
      </c>
      <c r="E161" s="10">
        <v>808</v>
      </c>
      <c r="F161" s="22">
        <f t="shared" si="6"/>
        <v>11522.08</v>
      </c>
      <c r="G161" s="13" t="s">
        <v>361</v>
      </c>
      <c r="H161" s="8">
        <v>208</v>
      </c>
      <c r="I161" s="8" t="s">
        <v>164</v>
      </c>
      <c r="J161" s="8" t="s">
        <v>171</v>
      </c>
      <c r="K161" s="8">
        <v>1424</v>
      </c>
      <c r="L161" s="14">
        <f t="shared" si="7"/>
        <v>20306.239999999998</v>
      </c>
      <c r="M161" s="31">
        <v>0.56741573033707871</v>
      </c>
      <c r="N161" s="32">
        <f t="shared" si="8"/>
        <v>8784.159999999998</v>
      </c>
    </row>
    <row r="162" spans="1:14" hidden="1">
      <c r="A162" s="21" t="s">
        <v>360</v>
      </c>
      <c r="B162" s="10">
        <v>209</v>
      </c>
      <c r="C162" s="10" t="s">
        <v>164</v>
      </c>
      <c r="D162" s="10" t="s">
        <v>172</v>
      </c>
      <c r="E162" s="10">
        <v>54</v>
      </c>
      <c r="F162" s="22">
        <f t="shared" si="6"/>
        <v>770.04</v>
      </c>
      <c r="G162" s="13" t="s">
        <v>361</v>
      </c>
      <c r="H162" s="8">
        <v>208</v>
      </c>
      <c r="I162" s="8" t="s">
        <v>164</v>
      </c>
      <c r="J162" s="8" t="s">
        <v>172</v>
      </c>
      <c r="K162" s="8">
        <v>131</v>
      </c>
      <c r="L162" s="14">
        <f t="shared" si="7"/>
        <v>1868.06</v>
      </c>
      <c r="M162" s="31">
        <v>0.41221374045801529</v>
      </c>
      <c r="N162" s="32">
        <f t="shared" si="8"/>
        <v>1098.02</v>
      </c>
    </row>
    <row r="163" spans="1:14" hidden="1">
      <c r="A163" s="21" t="s">
        <v>360</v>
      </c>
      <c r="B163" s="10">
        <v>209</v>
      </c>
      <c r="C163" s="10" t="s">
        <v>164</v>
      </c>
      <c r="D163" s="10" t="s">
        <v>173</v>
      </c>
      <c r="E163" s="10">
        <v>321</v>
      </c>
      <c r="F163" s="22">
        <f t="shared" si="6"/>
        <v>4577.46</v>
      </c>
      <c r="G163" s="13" t="s">
        <v>361</v>
      </c>
      <c r="H163" s="8">
        <v>208</v>
      </c>
      <c r="I163" s="8" t="s">
        <v>164</v>
      </c>
      <c r="J163" s="8" t="s">
        <v>173</v>
      </c>
      <c r="K163" s="8">
        <v>592</v>
      </c>
      <c r="L163" s="14">
        <f t="shared" si="7"/>
        <v>8441.92</v>
      </c>
      <c r="M163" s="31">
        <v>0.54222972972972971</v>
      </c>
      <c r="N163" s="32">
        <f t="shared" si="8"/>
        <v>3864.46</v>
      </c>
    </row>
    <row r="164" spans="1:14" hidden="1">
      <c r="A164" s="21" t="s">
        <v>360</v>
      </c>
      <c r="B164" s="10">
        <v>209</v>
      </c>
      <c r="C164" s="10" t="s">
        <v>164</v>
      </c>
      <c r="D164" s="10" t="s">
        <v>174</v>
      </c>
      <c r="E164" s="10">
        <v>241</v>
      </c>
      <c r="F164" s="22">
        <f t="shared" si="6"/>
        <v>3436.66</v>
      </c>
      <c r="G164" s="13" t="s">
        <v>361</v>
      </c>
      <c r="H164" s="8">
        <v>208</v>
      </c>
      <c r="I164" s="8" t="s">
        <v>164</v>
      </c>
      <c r="J164" s="8" t="s">
        <v>174</v>
      </c>
      <c r="K164" s="8">
        <v>530</v>
      </c>
      <c r="L164" s="14">
        <f t="shared" si="7"/>
        <v>7557.8</v>
      </c>
      <c r="M164" s="31">
        <v>0.45471698113207548</v>
      </c>
      <c r="N164" s="32">
        <f t="shared" si="8"/>
        <v>4121.1400000000003</v>
      </c>
    </row>
    <row r="165" spans="1:14" hidden="1">
      <c r="A165" s="21" t="s">
        <v>360</v>
      </c>
      <c r="B165" s="10">
        <v>209</v>
      </c>
      <c r="C165" s="10" t="s">
        <v>164</v>
      </c>
      <c r="D165" s="10" t="s">
        <v>175</v>
      </c>
      <c r="E165" s="10">
        <v>349</v>
      </c>
      <c r="F165" s="22">
        <f t="shared" si="6"/>
        <v>4976.74</v>
      </c>
      <c r="G165" s="13" t="s">
        <v>361</v>
      </c>
      <c r="H165" s="8">
        <v>208</v>
      </c>
      <c r="I165" s="8" t="s">
        <v>164</v>
      </c>
      <c r="J165" s="8" t="s">
        <v>175</v>
      </c>
      <c r="K165" s="8">
        <v>785</v>
      </c>
      <c r="L165" s="14">
        <f t="shared" si="7"/>
        <v>11194.1</v>
      </c>
      <c r="M165" s="31">
        <v>0.44458598726114651</v>
      </c>
      <c r="N165" s="32">
        <f t="shared" si="8"/>
        <v>6217.3600000000006</v>
      </c>
    </row>
    <row r="166" spans="1:14" hidden="1">
      <c r="A166" s="21" t="s">
        <v>360</v>
      </c>
      <c r="B166" s="10">
        <v>209</v>
      </c>
      <c r="C166" s="10" t="s">
        <v>164</v>
      </c>
      <c r="D166" s="10" t="s">
        <v>176</v>
      </c>
      <c r="E166" s="10">
        <v>353</v>
      </c>
      <c r="F166" s="22">
        <f t="shared" si="6"/>
        <v>5033.78</v>
      </c>
      <c r="G166" s="13" t="s">
        <v>361</v>
      </c>
      <c r="H166" s="8">
        <v>208</v>
      </c>
      <c r="I166" s="8" t="s">
        <v>164</v>
      </c>
      <c r="J166" s="8" t="s">
        <v>176</v>
      </c>
      <c r="K166" s="8">
        <v>656</v>
      </c>
      <c r="L166" s="14">
        <f t="shared" si="7"/>
        <v>9354.56</v>
      </c>
      <c r="M166" s="31">
        <v>0.53810975609756095</v>
      </c>
      <c r="N166" s="32">
        <f t="shared" si="8"/>
        <v>4320.78</v>
      </c>
    </row>
    <row r="167" spans="1:14" hidden="1">
      <c r="A167" s="21" t="s">
        <v>360</v>
      </c>
      <c r="B167" s="10">
        <v>209</v>
      </c>
      <c r="C167" s="10" t="s">
        <v>177</v>
      </c>
      <c r="D167" s="10" t="s">
        <v>177</v>
      </c>
      <c r="E167" s="10">
        <v>5046</v>
      </c>
      <c r="F167" s="22">
        <f t="shared" si="6"/>
        <v>71955.959999999992</v>
      </c>
      <c r="G167" s="13" t="s">
        <v>361</v>
      </c>
      <c r="H167" s="8">
        <v>208</v>
      </c>
      <c r="I167" s="8" t="s">
        <v>177</v>
      </c>
      <c r="J167" s="8" t="s">
        <v>177</v>
      </c>
      <c r="K167" s="8">
        <v>7456</v>
      </c>
      <c r="L167" s="14">
        <f t="shared" si="7"/>
        <v>106322.56</v>
      </c>
      <c r="M167" s="31">
        <v>0.67677038626609443</v>
      </c>
      <c r="N167" s="32">
        <f t="shared" si="8"/>
        <v>34366.600000000006</v>
      </c>
    </row>
    <row r="168" spans="1:14" hidden="1">
      <c r="A168" s="21" t="s">
        <v>360</v>
      </c>
      <c r="B168" s="10">
        <v>209</v>
      </c>
      <c r="C168" s="10" t="s">
        <v>178</v>
      </c>
      <c r="D168" s="10" t="s">
        <v>178</v>
      </c>
      <c r="E168" s="10">
        <v>2434</v>
      </c>
      <c r="F168" s="22">
        <f t="shared" si="6"/>
        <v>34708.839999999997</v>
      </c>
      <c r="G168" s="13" t="s">
        <v>361</v>
      </c>
      <c r="H168" s="8">
        <v>208</v>
      </c>
      <c r="I168" s="8" t="s">
        <v>178</v>
      </c>
      <c r="J168" s="8" t="s">
        <v>178</v>
      </c>
      <c r="K168" s="8">
        <v>3642</v>
      </c>
      <c r="L168" s="14">
        <f t="shared" si="7"/>
        <v>51934.92</v>
      </c>
      <c r="M168" s="31">
        <v>0.66831411312465683</v>
      </c>
      <c r="N168" s="32">
        <f t="shared" si="8"/>
        <v>17226.080000000002</v>
      </c>
    </row>
    <row r="169" spans="1:14" hidden="1">
      <c r="A169" s="21" t="s">
        <v>360</v>
      </c>
      <c r="B169" s="10">
        <v>209</v>
      </c>
      <c r="C169" s="10" t="s">
        <v>179</v>
      </c>
      <c r="D169" s="10" t="s">
        <v>180</v>
      </c>
      <c r="E169" s="10">
        <v>185</v>
      </c>
      <c r="F169" s="22">
        <f t="shared" si="6"/>
        <v>2638.1</v>
      </c>
      <c r="G169" s="13" t="s">
        <v>361</v>
      </c>
      <c r="H169" s="8">
        <v>208</v>
      </c>
      <c r="I169" s="8" t="s">
        <v>179</v>
      </c>
      <c r="J169" s="8" t="s">
        <v>180</v>
      </c>
      <c r="K169" s="8">
        <v>374</v>
      </c>
      <c r="L169" s="14">
        <f t="shared" si="7"/>
        <v>5333.24</v>
      </c>
      <c r="M169" s="31">
        <v>0.49465240641711228</v>
      </c>
      <c r="N169" s="32">
        <f t="shared" si="8"/>
        <v>2695.14</v>
      </c>
    </row>
    <row r="170" spans="1:14" hidden="1">
      <c r="A170" s="21" t="s">
        <v>360</v>
      </c>
      <c r="B170" s="10">
        <v>209</v>
      </c>
      <c r="C170" s="10" t="s">
        <v>179</v>
      </c>
      <c r="D170" s="10" t="s">
        <v>181</v>
      </c>
      <c r="E170" s="10">
        <v>477</v>
      </c>
      <c r="F170" s="22">
        <f t="shared" si="6"/>
        <v>6802.0199999999995</v>
      </c>
      <c r="G170" s="13" t="s">
        <v>361</v>
      </c>
      <c r="H170" s="8">
        <v>208</v>
      </c>
      <c r="I170" s="8" t="s">
        <v>179</v>
      </c>
      <c r="J170" s="8" t="s">
        <v>181</v>
      </c>
      <c r="K170" s="8">
        <v>843</v>
      </c>
      <c r="L170" s="14">
        <f t="shared" si="7"/>
        <v>12021.18</v>
      </c>
      <c r="M170" s="31">
        <v>0.5658362989323843</v>
      </c>
      <c r="N170" s="32">
        <f t="shared" si="8"/>
        <v>5219.1600000000008</v>
      </c>
    </row>
    <row r="171" spans="1:14" hidden="1">
      <c r="A171" s="21" t="s">
        <v>360</v>
      </c>
      <c r="B171" s="10">
        <v>209</v>
      </c>
      <c r="C171" s="10" t="s">
        <v>179</v>
      </c>
      <c r="D171" s="10" t="s">
        <v>182</v>
      </c>
      <c r="E171" s="10">
        <v>136</v>
      </c>
      <c r="F171" s="22">
        <f t="shared" si="6"/>
        <v>1939.36</v>
      </c>
      <c r="G171" s="13" t="s">
        <v>361</v>
      </c>
      <c r="H171" s="8">
        <v>208</v>
      </c>
      <c r="I171" s="8" t="s">
        <v>179</v>
      </c>
      <c r="J171" s="8" t="s">
        <v>182</v>
      </c>
      <c r="K171" s="8">
        <v>304</v>
      </c>
      <c r="L171" s="14">
        <f t="shared" si="7"/>
        <v>4335.04</v>
      </c>
      <c r="M171" s="31">
        <v>0.44736842105263158</v>
      </c>
      <c r="N171" s="32">
        <f t="shared" si="8"/>
        <v>2395.6800000000003</v>
      </c>
    </row>
    <row r="172" spans="1:14" hidden="1">
      <c r="A172" s="21" t="s">
        <v>360</v>
      </c>
      <c r="B172" s="10">
        <v>209</v>
      </c>
      <c r="C172" s="10" t="s">
        <v>179</v>
      </c>
      <c r="D172" s="10" t="s">
        <v>183</v>
      </c>
      <c r="E172" s="10">
        <v>218</v>
      </c>
      <c r="F172" s="22">
        <f t="shared" si="6"/>
        <v>3108.68</v>
      </c>
      <c r="G172" s="13" t="s">
        <v>361</v>
      </c>
      <c r="H172" s="8">
        <v>208</v>
      </c>
      <c r="I172" s="8" t="s">
        <v>179</v>
      </c>
      <c r="J172" s="8" t="s">
        <v>183</v>
      </c>
      <c r="K172" s="8">
        <v>515</v>
      </c>
      <c r="L172" s="14">
        <f t="shared" si="7"/>
        <v>7343.9</v>
      </c>
      <c r="M172" s="31">
        <v>0.42330097087378643</v>
      </c>
      <c r="N172" s="32">
        <f t="shared" si="8"/>
        <v>4235.2199999999993</v>
      </c>
    </row>
    <row r="173" spans="1:14" hidden="1">
      <c r="A173" s="21" t="s">
        <v>360</v>
      </c>
      <c r="B173" s="10">
        <v>209</v>
      </c>
      <c r="C173" s="10" t="s">
        <v>179</v>
      </c>
      <c r="D173" s="10" t="s">
        <v>184</v>
      </c>
      <c r="E173" s="10">
        <v>109</v>
      </c>
      <c r="F173" s="22">
        <f t="shared" si="6"/>
        <v>1554.34</v>
      </c>
      <c r="G173" s="13" t="s">
        <v>361</v>
      </c>
      <c r="H173" s="8">
        <v>208</v>
      </c>
      <c r="I173" s="8" t="s">
        <v>179</v>
      </c>
      <c r="J173" s="8" t="s">
        <v>184</v>
      </c>
      <c r="K173" s="8">
        <v>253</v>
      </c>
      <c r="L173" s="14">
        <f t="shared" si="7"/>
        <v>3607.7799999999997</v>
      </c>
      <c r="M173" s="31">
        <v>0.43083003952569171</v>
      </c>
      <c r="N173" s="32">
        <f t="shared" si="8"/>
        <v>2053.4399999999996</v>
      </c>
    </row>
    <row r="174" spans="1:14" hidden="1">
      <c r="A174" s="21" t="s">
        <v>360</v>
      </c>
      <c r="B174" s="10">
        <v>209</v>
      </c>
      <c r="C174" s="10" t="s">
        <v>179</v>
      </c>
      <c r="D174" s="10" t="s">
        <v>185</v>
      </c>
      <c r="E174" s="10">
        <v>265</v>
      </c>
      <c r="F174" s="22">
        <f t="shared" si="6"/>
        <v>3778.9</v>
      </c>
      <c r="G174" s="13" t="s">
        <v>361</v>
      </c>
      <c r="H174" s="8">
        <v>208</v>
      </c>
      <c r="I174" s="8" t="s">
        <v>179</v>
      </c>
      <c r="J174" s="8" t="s">
        <v>185</v>
      </c>
      <c r="K174" s="8">
        <v>509</v>
      </c>
      <c r="L174" s="14">
        <f t="shared" si="7"/>
        <v>7258.34</v>
      </c>
      <c r="M174" s="31">
        <v>0.52062868369351667</v>
      </c>
      <c r="N174" s="32">
        <f t="shared" si="8"/>
        <v>3479.44</v>
      </c>
    </row>
    <row r="175" spans="1:14" hidden="1">
      <c r="A175" s="21" t="s">
        <v>360</v>
      </c>
      <c r="B175" s="10">
        <v>209</v>
      </c>
      <c r="C175" s="10" t="s">
        <v>179</v>
      </c>
      <c r="D175" s="10" t="s">
        <v>186</v>
      </c>
      <c r="E175" s="10">
        <v>173</v>
      </c>
      <c r="F175" s="22">
        <f t="shared" si="6"/>
        <v>2466.98</v>
      </c>
      <c r="G175" s="13" t="s">
        <v>361</v>
      </c>
      <c r="H175" s="8">
        <v>208</v>
      </c>
      <c r="I175" s="8" t="s">
        <v>179</v>
      </c>
      <c r="J175" s="8" t="s">
        <v>186</v>
      </c>
      <c r="K175" s="8">
        <v>299</v>
      </c>
      <c r="L175" s="14">
        <f t="shared" si="7"/>
        <v>4263.74</v>
      </c>
      <c r="M175" s="31">
        <v>0.57859531772575246</v>
      </c>
      <c r="N175" s="32">
        <f t="shared" si="8"/>
        <v>1796.7599999999998</v>
      </c>
    </row>
    <row r="176" spans="1:14">
      <c r="A176" s="21" t="s">
        <v>360</v>
      </c>
      <c r="B176" s="10">
        <v>209</v>
      </c>
      <c r="C176" s="10" t="s">
        <v>187</v>
      </c>
      <c r="D176" s="10" t="s">
        <v>187</v>
      </c>
      <c r="E176" s="10">
        <v>1601</v>
      </c>
      <c r="F176" s="22">
        <f t="shared" si="6"/>
        <v>22830.26</v>
      </c>
      <c r="G176" s="13" t="s">
        <v>361</v>
      </c>
      <c r="H176" s="8">
        <v>208</v>
      </c>
      <c r="I176" s="8" t="s">
        <v>187</v>
      </c>
      <c r="J176" s="8" t="s">
        <v>187</v>
      </c>
      <c r="K176" s="8">
        <v>3057</v>
      </c>
      <c r="L176" s="14">
        <f t="shared" si="7"/>
        <v>43592.82</v>
      </c>
      <c r="M176" s="31">
        <v>0.52371606149820082</v>
      </c>
      <c r="N176" s="32">
        <f t="shared" si="8"/>
        <v>20762.560000000001</v>
      </c>
    </row>
    <row r="177" spans="1:14" hidden="1">
      <c r="A177" s="21" t="s">
        <v>360</v>
      </c>
      <c r="B177" s="10">
        <v>209</v>
      </c>
      <c r="C177" s="10" t="s">
        <v>188</v>
      </c>
      <c r="D177" s="10" t="s">
        <v>189</v>
      </c>
      <c r="E177" s="10">
        <v>241</v>
      </c>
      <c r="F177" s="22">
        <f t="shared" si="6"/>
        <v>3436.66</v>
      </c>
      <c r="G177" s="13" t="s">
        <v>361</v>
      </c>
      <c r="H177" s="8">
        <v>208</v>
      </c>
      <c r="I177" s="8" t="s">
        <v>188</v>
      </c>
      <c r="J177" s="8" t="s">
        <v>189</v>
      </c>
      <c r="K177" s="8">
        <v>464</v>
      </c>
      <c r="L177" s="14">
        <f t="shared" si="7"/>
        <v>6616.64</v>
      </c>
      <c r="M177" s="31">
        <v>0.5193965517241379</v>
      </c>
      <c r="N177" s="32">
        <f t="shared" si="8"/>
        <v>3179.9800000000005</v>
      </c>
    </row>
    <row r="178" spans="1:14" hidden="1">
      <c r="A178" s="21" t="s">
        <v>360</v>
      </c>
      <c r="B178" s="10">
        <v>209</v>
      </c>
      <c r="C178" s="10" t="s">
        <v>188</v>
      </c>
      <c r="D178" s="10" t="s">
        <v>190</v>
      </c>
      <c r="E178" s="10">
        <v>612</v>
      </c>
      <c r="F178" s="22">
        <f t="shared" si="6"/>
        <v>8727.119999999999</v>
      </c>
      <c r="G178" s="13" t="s">
        <v>361</v>
      </c>
      <c r="H178" s="8">
        <v>208</v>
      </c>
      <c r="I178" s="8" t="s">
        <v>188</v>
      </c>
      <c r="J178" s="8" t="s">
        <v>190</v>
      </c>
      <c r="K178" s="8">
        <v>1081</v>
      </c>
      <c r="L178" s="14">
        <f t="shared" si="7"/>
        <v>15415.06</v>
      </c>
      <c r="M178" s="31">
        <v>0.56614246068455132</v>
      </c>
      <c r="N178" s="32">
        <f t="shared" si="8"/>
        <v>6687.9400000000005</v>
      </c>
    </row>
    <row r="179" spans="1:14" hidden="1">
      <c r="A179" s="21" t="s">
        <v>360</v>
      </c>
      <c r="B179" s="10">
        <v>209</v>
      </c>
      <c r="C179" s="10" t="s">
        <v>188</v>
      </c>
      <c r="D179" s="10" t="s">
        <v>191</v>
      </c>
      <c r="E179" s="10">
        <v>504</v>
      </c>
      <c r="F179" s="22">
        <f t="shared" si="6"/>
        <v>7187.04</v>
      </c>
      <c r="G179" s="13" t="s">
        <v>361</v>
      </c>
      <c r="H179" s="8">
        <v>208</v>
      </c>
      <c r="I179" s="8" t="s">
        <v>188</v>
      </c>
      <c r="J179" s="8" t="s">
        <v>191</v>
      </c>
      <c r="K179" s="8">
        <v>948</v>
      </c>
      <c r="L179" s="14">
        <f t="shared" si="7"/>
        <v>13518.48</v>
      </c>
      <c r="M179" s="31">
        <v>0.53164556962025311</v>
      </c>
      <c r="N179" s="32">
        <f t="shared" si="8"/>
        <v>6331.44</v>
      </c>
    </row>
    <row r="180" spans="1:14" hidden="1">
      <c r="A180" s="21" t="s">
        <v>360</v>
      </c>
      <c r="B180" s="10">
        <v>209</v>
      </c>
      <c r="C180" s="10" t="s">
        <v>188</v>
      </c>
      <c r="D180" s="10" t="s">
        <v>192</v>
      </c>
      <c r="E180" s="10">
        <v>208</v>
      </c>
      <c r="F180" s="22">
        <f t="shared" si="6"/>
        <v>2966.08</v>
      </c>
      <c r="G180" s="13" t="s">
        <v>361</v>
      </c>
      <c r="H180" s="8">
        <v>208</v>
      </c>
      <c r="I180" s="8" t="s">
        <v>188</v>
      </c>
      <c r="J180" s="8" t="s">
        <v>192</v>
      </c>
      <c r="K180" s="8">
        <v>434</v>
      </c>
      <c r="L180" s="14">
        <f t="shared" si="7"/>
        <v>6188.84</v>
      </c>
      <c r="M180" s="31">
        <v>0.47926267281105989</v>
      </c>
      <c r="N180" s="32">
        <f t="shared" si="8"/>
        <v>3222.76</v>
      </c>
    </row>
    <row r="181" spans="1:14" hidden="1">
      <c r="A181" s="21" t="s">
        <v>360</v>
      </c>
      <c r="B181" s="10">
        <v>209</v>
      </c>
      <c r="C181" s="10" t="s">
        <v>188</v>
      </c>
      <c r="D181" s="10" t="s">
        <v>193</v>
      </c>
      <c r="E181" s="10">
        <v>263</v>
      </c>
      <c r="F181" s="22">
        <f t="shared" si="6"/>
        <v>3750.38</v>
      </c>
      <c r="G181" s="13" t="s">
        <v>361</v>
      </c>
      <c r="H181" s="8">
        <v>208</v>
      </c>
      <c r="I181" s="8" t="s">
        <v>188</v>
      </c>
      <c r="J181" s="8" t="s">
        <v>193</v>
      </c>
      <c r="K181" s="8">
        <v>510</v>
      </c>
      <c r="L181" s="14">
        <f t="shared" si="7"/>
        <v>7272.5999999999995</v>
      </c>
      <c r="M181" s="31">
        <v>0.51568627450980398</v>
      </c>
      <c r="N181" s="32">
        <f t="shared" si="8"/>
        <v>3522.2199999999993</v>
      </c>
    </row>
    <row r="182" spans="1:14" hidden="1">
      <c r="A182" s="21" t="s">
        <v>360</v>
      </c>
      <c r="B182" s="10">
        <v>209</v>
      </c>
      <c r="C182" s="10" t="s">
        <v>188</v>
      </c>
      <c r="D182" s="10" t="s">
        <v>194</v>
      </c>
      <c r="E182" s="10">
        <v>349</v>
      </c>
      <c r="F182" s="22">
        <f t="shared" si="6"/>
        <v>4976.74</v>
      </c>
      <c r="G182" s="13" t="s">
        <v>361</v>
      </c>
      <c r="H182" s="8">
        <v>208</v>
      </c>
      <c r="I182" s="8" t="s">
        <v>188</v>
      </c>
      <c r="J182" s="8" t="s">
        <v>194</v>
      </c>
      <c r="K182" s="8">
        <v>812</v>
      </c>
      <c r="L182" s="14">
        <f t="shared" si="7"/>
        <v>11579.119999999999</v>
      </c>
      <c r="M182" s="31">
        <v>0.42980295566502463</v>
      </c>
      <c r="N182" s="32">
        <f t="shared" si="8"/>
        <v>6602.3799999999992</v>
      </c>
    </row>
    <row r="183" spans="1:14" hidden="1">
      <c r="A183" s="21" t="s">
        <v>360</v>
      </c>
      <c r="B183" s="10">
        <v>209</v>
      </c>
      <c r="C183" s="10" t="s">
        <v>188</v>
      </c>
      <c r="D183" s="10" t="s">
        <v>195</v>
      </c>
      <c r="E183" s="10">
        <v>410</v>
      </c>
      <c r="F183" s="22">
        <f t="shared" si="6"/>
        <v>5846.6</v>
      </c>
      <c r="G183" s="13" t="s">
        <v>361</v>
      </c>
      <c r="H183" s="8">
        <v>208</v>
      </c>
      <c r="I183" s="8" t="s">
        <v>188</v>
      </c>
      <c r="J183" s="8" t="s">
        <v>195</v>
      </c>
      <c r="K183" s="8">
        <v>696</v>
      </c>
      <c r="L183" s="14">
        <f t="shared" si="7"/>
        <v>9924.9599999999991</v>
      </c>
      <c r="M183" s="31">
        <v>0.58908045977011492</v>
      </c>
      <c r="N183" s="32">
        <f t="shared" si="8"/>
        <v>4078.3599999999988</v>
      </c>
    </row>
    <row r="184" spans="1:14" hidden="1">
      <c r="A184" s="21" t="s">
        <v>360</v>
      </c>
      <c r="B184" s="10">
        <v>209</v>
      </c>
      <c r="C184" s="10" t="s">
        <v>196</v>
      </c>
      <c r="D184" s="10" t="s">
        <v>196</v>
      </c>
      <c r="E184" s="10">
        <v>3783</v>
      </c>
      <c r="F184" s="22">
        <f t="shared" si="6"/>
        <v>53945.58</v>
      </c>
      <c r="G184" s="13" t="s">
        <v>361</v>
      </c>
      <c r="H184" s="8">
        <v>208</v>
      </c>
      <c r="I184" s="8" t="s">
        <v>196</v>
      </c>
      <c r="J184" s="8" t="s">
        <v>196</v>
      </c>
      <c r="K184" s="8">
        <v>6179</v>
      </c>
      <c r="L184" s="14">
        <f t="shared" si="7"/>
        <v>88112.54</v>
      </c>
      <c r="M184" s="31">
        <v>0.61223498948049848</v>
      </c>
      <c r="N184" s="32">
        <f t="shared" si="8"/>
        <v>34166.959999999992</v>
      </c>
    </row>
    <row r="185" spans="1:14" hidden="1">
      <c r="A185" s="21" t="s">
        <v>360</v>
      </c>
      <c r="B185" s="10">
        <v>209</v>
      </c>
      <c r="C185" s="10" t="s">
        <v>197</v>
      </c>
      <c r="D185" s="10" t="s">
        <v>197</v>
      </c>
      <c r="E185" s="10">
        <v>1165</v>
      </c>
      <c r="F185" s="22">
        <f t="shared" si="6"/>
        <v>16612.900000000001</v>
      </c>
      <c r="G185" s="13" t="s">
        <v>361</v>
      </c>
      <c r="H185" s="8">
        <v>208</v>
      </c>
      <c r="I185" s="8" t="s">
        <v>197</v>
      </c>
      <c r="J185" s="8" t="s">
        <v>197</v>
      </c>
      <c r="K185" s="8">
        <v>2001</v>
      </c>
      <c r="L185" s="14">
        <f t="shared" si="7"/>
        <v>28534.26</v>
      </c>
      <c r="M185" s="31">
        <v>0.58220889555222388</v>
      </c>
      <c r="N185" s="32">
        <f t="shared" si="8"/>
        <v>11921.359999999997</v>
      </c>
    </row>
    <row r="186" spans="1:14" hidden="1">
      <c r="A186" s="21" t="s">
        <v>360</v>
      </c>
      <c r="B186" s="10">
        <v>209</v>
      </c>
      <c r="C186" s="10" t="s">
        <v>198</v>
      </c>
      <c r="D186" s="10" t="s">
        <v>198</v>
      </c>
      <c r="E186" s="10">
        <v>4337</v>
      </c>
      <c r="F186" s="22">
        <f t="shared" si="6"/>
        <v>61845.62</v>
      </c>
      <c r="G186" s="13" t="s">
        <v>361</v>
      </c>
      <c r="H186" s="8">
        <v>208</v>
      </c>
      <c r="I186" s="8" t="s">
        <v>198</v>
      </c>
      <c r="J186" s="8" t="s">
        <v>198</v>
      </c>
      <c r="K186" s="8">
        <v>7409</v>
      </c>
      <c r="L186" s="14">
        <f t="shared" si="7"/>
        <v>105652.34</v>
      </c>
      <c r="M186" s="31">
        <v>0.5853691456336888</v>
      </c>
      <c r="N186" s="32">
        <f t="shared" si="8"/>
        <v>43806.719999999994</v>
      </c>
    </row>
    <row r="187" spans="1:14" hidden="1">
      <c r="A187" s="21" t="s">
        <v>360</v>
      </c>
      <c r="B187" s="10">
        <v>209</v>
      </c>
      <c r="C187" s="10" t="s">
        <v>199</v>
      </c>
      <c r="D187" s="10" t="s">
        <v>199</v>
      </c>
      <c r="E187" s="10">
        <v>1357</v>
      </c>
      <c r="F187" s="22">
        <f t="shared" si="6"/>
        <v>19350.82</v>
      </c>
      <c r="G187" s="13" t="s">
        <v>361</v>
      </c>
      <c r="H187" s="8">
        <v>208</v>
      </c>
      <c r="I187" s="8" t="s">
        <v>199</v>
      </c>
      <c r="J187" s="8" t="s">
        <v>199</v>
      </c>
      <c r="K187" s="8">
        <v>2709</v>
      </c>
      <c r="L187" s="14">
        <f t="shared" si="7"/>
        <v>38630.339999999997</v>
      </c>
      <c r="M187" s="31">
        <v>0.50092284976005907</v>
      </c>
      <c r="N187" s="32">
        <f t="shared" si="8"/>
        <v>19279.519999999997</v>
      </c>
    </row>
    <row r="188" spans="1:14">
      <c r="A188" s="21" t="s">
        <v>360</v>
      </c>
      <c r="B188" s="10">
        <v>209</v>
      </c>
      <c r="C188" s="10" t="s">
        <v>200</v>
      </c>
      <c r="D188" s="10" t="s">
        <v>200</v>
      </c>
      <c r="E188" s="10">
        <v>569</v>
      </c>
      <c r="F188" s="22">
        <f t="shared" si="6"/>
        <v>8113.94</v>
      </c>
      <c r="G188" s="13" t="s">
        <v>361</v>
      </c>
      <c r="H188" s="8">
        <v>208</v>
      </c>
      <c r="I188" s="8" t="s">
        <v>200</v>
      </c>
      <c r="J188" s="8" t="s">
        <v>200</v>
      </c>
      <c r="K188" s="8">
        <v>1271</v>
      </c>
      <c r="L188" s="14">
        <f t="shared" si="7"/>
        <v>18124.46</v>
      </c>
      <c r="M188" s="31">
        <v>0.44767899291896146</v>
      </c>
      <c r="N188" s="32">
        <f t="shared" si="8"/>
        <v>10010.52</v>
      </c>
    </row>
    <row r="189" spans="1:14" hidden="1">
      <c r="A189" s="21" t="s">
        <v>360</v>
      </c>
      <c r="B189" s="10">
        <v>209</v>
      </c>
      <c r="C189" s="10" t="s">
        <v>201</v>
      </c>
      <c r="D189" s="10" t="s">
        <v>201</v>
      </c>
      <c r="E189" s="10">
        <v>1734</v>
      </c>
      <c r="F189" s="22">
        <f t="shared" si="6"/>
        <v>24726.84</v>
      </c>
      <c r="G189" s="13" t="s">
        <v>361</v>
      </c>
      <c r="H189" s="8">
        <v>208</v>
      </c>
      <c r="I189" s="8" t="s">
        <v>201</v>
      </c>
      <c r="J189" s="8" t="s">
        <v>201</v>
      </c>
      <c r="K189" s="8">
        <v>2458</v>
      </c>
      <c r="L189" s="14">
        <f t="shared" si="7"/>
        <v>35051.08</v>
      </c>
      <c r="M189" s="31">
        <v>0.70545158665581775</v>
      </c>
      <c r="N189" s="32">
        <f t="shared" si="8"/>
        <v>10324.240000000002</v>
      </c>
    </row>
    <row r="190" spans="1:14" hidden="1">
      <c r="A190" s="21" t="s">
        <v>360</v>
      </c>
      <c r="B190" s="10">
        <v>209</v>
      </c>
      <c r="C190" s="10" t="s">
        <v>202</v>
      </c>
      <c r="D190" s="10" t="s">
        <v>202</v>
      </c>
      <c r="E190" s="10">
        <v>1046</v>
      </c>
      <c r="F190" s="22">
        <f t="shared" si="6"/>
        <v>14915.96</v>
      </c>
      <c r="G190" s="13" t="s">
        <v>361</v>
      </c>
      <c r="H190" s="8">
        <v>208</v>
      </c>
      <c r="I190" s="8" t="s">
        <v>202</v>
      </c>
      <c r="J190" s="8" t="s">
        <v>202</v>
      </c>
      <c r="K190" s="8">
        <v>1818</v>
      </c>
      <c r="L190" s="14">
        <f t="shared" si="7"/>
        <v>25924.68</v>
      </c>
      <c r="M190" s="31">
        <v>0.5753575357535754</v>
      </c>
      <c r="N190" s="32">
        <f t="shared" si="8"/>
        <v>11008.720000000001</v>
      </c>
    </row>
    <row r="191" spans="1:14" hidden="1">
      <c r="A191" s="21" t="s">
        <v>360</v>
      </c>
      <c r="B191" s="10">
        <v>209</v>
      </c>
      <c r="C191" s="10" t="s">
        <v>203</v>
      </c>
      <c r="D191" s="10" t="s">
        <v>203</v>
      </c>
      <c r="E191" s="10">
        <v>1896</v>
      </c>
      <c r="F191" s="22">
        <f t="shared" si="6"/>
        <v>27036.959999999999</v>
      </c>
      <c r="G191" s="13" t="s">
        <v>361</v>
      </c>
      <c r="H191" s="8">
        <v>208</v>
      </c>
      <c r="I191" s="8" t="s">
        <v>203</v>
      </c>
      <c r="J191" s="8" t="s">
        <v>203</v>
      </c>
      <c r="K191" s="8">
        <v>3398</v>
      </c>
      <c r="L191" s="14">
        <f t="shared" si="7"/>
        <v>48455.479999999996</v>
      </c>
      <c r="M191" s="31">
        <v>0.55797527957622128</v>
      </c>
      <c r="N191" s="32">
        <f t="shared" si="8"/>
        <v>21418.519999999997</v>
      </c>
    </row>
    <row r="192" spans="1:14">
      <c r="A192" s="21" t="s">
        <v>360</v>
      </c>
      <c r="B192" s="10">
        <v>209</v>
      </c>
      <c r="C192" s="10" t="s">
        <v>204</v>
      </c>
      <c r="D192" s="10" t="s">
        <v>204</v>
      </c>
      <c r="E192" s="10">
        <v>1537</v>
      </c>
      <c r="F192" s="22">
        <f t="shared" si="6"/>
        <v>21917.62</v>
      </c>
      <c r="G192" s="13" t="s">
        <v>361</v>
      </c>
      <c r="H192" s="8">
        <v>208</v>
      </c>
      <c r="I192" s="8" t="s">
        <v>204</v>
      </c>
      <c r="J192" s="8" t="s">
        <v>204</v>
      </c>
      <c r="K192" s="8">
        <v>2809</v>
      </c>
      <c r="L192" s="14">
        <f t="shared" si="7"/>
        <v>40056.339999999997</v>
      </c>
      <c r="M192" s="31">
        <v>0.54716981132075471</v>
      </c>
      <c r="N192" s="32">
        <f t="shared" si="8"/>
        <v>18138.719999999998</v>
      </c>
    </row>
    <row r="193" spans="1:14" hidden="1">
      <c r="A193" s="21" t="s">
        <v>360</v>
      </c>
      <c r="B193" s="10">
        <v>209</v>
      </c>
      <c r="C193" s="10" t="s">
        <v>205</v>
      </c>
      <c r="D193" s="10" t="s">
        <v>206</v>
      </c>
      <c r="E193" s="10">
        <v>409</v>
      </c>
      <c r="F193" s="22">
        <f t="shared" si="6"/>
        <v>5832.34</v>
      </c>
      <c r="G193" s="13" t="s">
        <v>361</v>
      </c>
      <c r="H193" s="8">
        <v>208</v>
      </c>
      <c r="I193" s="8" t="s">
        <v>205</v>
      </c>
      <c r="J193" s="8" t="s">
        <v>206</v>
      </c>
      <c r="K193" s="8">
        <v>757</v>
      </c>
      <c r="L193" s="14">
        <f t="shared" si="7"/>
        <v>10794.82</v>
      </c>
      <c r="M193" s="31">
        <v>0.54029062087186264</v>
      </c>
      <c r="N193" s="32">
        <f t="shared" si="8"/>
        <v>4962.4799999999996</v>
      </c>
    </row>
    <row r="194" spans="1:14" hidden="1">
      <c r="A194" s="21" t="s">
        <v>360</v>
      </c>
      <c r="B194" s="10">
        <v>209</v>
      </c>
      <c r="C194" s="10" t="s">
        <v>205</v>
      </c>
      <c r="D194" s="10" t="s">
        <v>207</v>
      </c>
      <c r="E194" s="10">
        <v>203</v>
      </c>
      <c r="F194" s="22">
        <f t="shared" si="6"/>
        <v>2894.7799999999997</v>
      </c>
      <c r="G194" s="13" t="s">
        <v>361</v>
      </c>
      <c r="H194" s="8">
        <v>208</v>
      </c>
      <c r="I194" s="8" t="s">
        <v>205</v>
      </c>
      <c r="J194" s="8" t="s">
        <v>207</v>
      </c>
      <c r="K194" s="8">
        <v>369</v>
      </c>
      <c r="L194" s="14">
        <f t="shared" si="7"/>
        <v>5261.94</v>
      </c>
      <c r="M194" s="31">
        <v>0.55013550135501355</v>
      </c>
      <c r="N194" s="32">
        <f t="shared" si="8"/>
        <v>2367.16</v>
      </c>
    </row>
    <row r="195" spans="1:14" hidden="1">
      <c r="A195" s="21" t="s">
        <v>360</v>
      </c>
      <c r="B195" s="10">
        <v>209</v>
      </c>
      <c r="C195" s="10" t="s">
        <v>205</v>
      </c>
      <c r="D195" s="10" t="s">
        <v>208</v>
      </c>
      <c r="E195" s="10">
        <v>492</v>
      </c>
      <c r="F195" s="22">
        <f t="shared" si="6"/>
        <v>7015.92</v>
      </c>
      <c r="G195" s="13" t="s">
        <v>361</v>
      </c>
      <c r="H195" s="8">
        <v>208</v>
      </c>
      <c r="I195" s="8" t="s">
        <v>205</v>
      </c>
      <c r="J195" s="8" t="s">
        <v>208</v>
      </c>
      <c r="K195" s="8">
        <v>1296</v>
      </c>
      <c r="L195" s="14">
        <f t="shared" si="7"/>
        <v>18480.96</v>
      </c>
      <c r="M195" s="31">
        <v>0.37962962962962965</v>
      </c>
      <c r="N195" s="32">
        <f t="shared" si="8"/>
        <v>11465.039999999999</v>
      </c>
    </row>
    <row r="196" spans="1:14" hidden="1">
      <c r="A196" s="21" t="s">
        <v>360</v>
      </c>
      <c r="B196" s="10">
        <v>209</v>
      </c>
      <c r="C196" s="10" t="s">
        <v>205</v>
      </c>
      <c r="D196" s="10" t="s">
        <v>209</v>
      </c>
      <c r="E196" s="10">
        <v>578</v>
      </c>
      <c r="F196" s="22">
        <f t="shared" si="6"/>
        <v>8242.2800000000007</v>
      </c>
      <c r="G196" s="13" t="s">
        <v>361</v>
      </c>
      <c r="H196" s="8">
        <v>208</v>
      </c>
      <c r="I196" s="8" t="s">
        <v>205</v>
      </c>
      <c r="J196" s="8" t="s">
        <v>209</v>
      </c>
      <c r="K196" s="8">
        <v>921</v>
      </c>
      <c r="L196" s="14">
        <f t="shared" si="7"/>
        <v>13133.46</v>
      </c>
      <c r="M196" s="31">
        <v>0.62757871878393046</v>
      </c>
      <c r="N196" s="32">
        <f t="shared" si="8"/>
        <v>4891.1799999999985</v>
      </c>
    </row>
    <row r="197" spans="1:14" hidden="1">
      <c r="A197" s="21" t="s">
        <v>360</v>
      </c>
      <c r="B197" s="10">
        <v>209</v>
      </c>
      <c r="C197" s="10" t="s">
        <v>205</v>
      </c>
      <c r="D197" s="10" t="s">
        <v>210</v>
      </c>
      <c r="E197" s="10">
        <v>232</v>
      </c>
      <c r="F197" s="22">
        <f t="shared" si="6"/>
        <v>3308.32</v>
      </c>
      <c r="G197" s="13" t="s">
        <v>361</v>
      </c>
      <c r="H197" s="8">
        <v>208</v>
      </c>
      <c r="I197" s="8" t="s">
        <v>205</v>
      </c>
      <c r="J197" s="8" t="s">
        <v>210</v>
      </c>
      <c r="K197" s="8">
        <v>418</v>
      </c>
      <c r="L197" s="14">
        <f t="shared" si="7"/>
        <v>5960.68</v>
      </c>
      <c r="M197" s="31">
        <v>0.55502392344497609</v>
      </c>
      <c r="N197" s="32">
        <f t="shared" si="8"/>
        <v>2652.36</v>
      </c>
    </row>
    <row r="198" spans="1:14" hidden="1">
      <c r="A198" s="21" t="s">
        <v>360</v>
      </c>
      <c r="B198" s="10">
        <v>209</v>
      </c>
      <c r="C198" s="10" t="s">
        <v>205</v>
      </c>
      <c r="D198" s="10" t="s">
        <v>211</v>
      </c>
      <c r="E198" s="10">
        <v>791</v>
      </c>
      <c r="F198" s="22">
        <f t="shared" si="6"/>
        <v>11279.66</v>
      </c>
      <c r="G198" s="13" t="s">
        <v>361</v>
      </c>
      <c r="H198" s="8">
        <v>208</v>
      </c>
      <c r="I198" s="8" t="s">
        <v>205</v>
      </c>
      <c r="J198" s="8" t="s">
        <v>211</v>
      </c>
      <c r="K198" s="8">
        <v>1253</v>
      </c>
      <c r="L198" s="14">
        <f t="shared" si="7"/>
        <v>17867.78</v>
      </c>
      <c r="M198" s="31">
        <v>0.63128491620111726</v>
      </c>
      <c r="N198" s="32">
        <f t="shared" si="8"/>
        <v>6588.119999999999</v>
      </c>
    </row>
    <row r="199" spans="1:14" hidden="1">
      <c r="A199" s="21" t="s">
        <v>360</v>
      </c>
      <c r="B199" s="10">
        <v>209</v>
      </c>
      <c r="C199" s="10" t="s">
        <v>205</v>
      </c>
      <c r="D199" s="10" t="s">
        <v>212</v>
      </c>
      <c r="E199" s="10">
        <v>269</v>
      </c>
      <c r="F199" s="22">
        <f t="shared" ref="F199:F262" si="9">E199*14.26</f>
        <v>3835.94</v>
      </c>
      <c r="G199" s="13" t="s">
        <v>361</v>
      </c>
      <c r="H199" s="8">
        <v>208</v>
      </c>
      <c r="I199" s="8" t="s">
        <v>205</v>
      </c>
      <c r="J199" s="8" t="s">
        <v>212</v>
      </c>
      <c r="K199" s="8">
        <v>530</v>
      </c>
      <c r="L199" s="14">
        <f t="shared" ref="L199:L262" si="10">K199*14.26</f>
        <v>7557.8</v>
      </c>
      <c r="M199" s="31">
        <v>0.50754716981132075</v>
      </c>
      <c r="N199" s="32">
        <f t="shared" ref="N199:N262" si="11">L199-F199</f>
        <v>3721.86</v>
      </c>
    </row>
    <row r="200" spans="1:14" hidden="1">
      <c r="A200" s="21" t="s">
        <v>360</v>
      </c>
      <c r="B200" s="10">
        <v>209</v>
      </c>
      <c r="C200" s="10" t="s">
        <v>213</v>
      </c>
      <c r="D200" s="10" t="s">
        <v>213</v>
      </c>
      <c r="E200" s="10">
        <v>1120</v>
      </c>
      <c r="F200" s="22">
        <f t="shared" si="9"/>
        <v>15971.199999999999</v>
      </c>
      <c r="G200" s="13" t="s">
        <v>361</v>
      </c>
      <c r="H200" s="8">
        <v>208</v>
      </c>
      <c r="I200" s="8" t="s">
        <v>213</v>
      </c>
      <c r="J200" s="8" t="s">
        <v>213</v>
      </c>
      <c r="K200" s="8">
        <v>2028</v>
      </c>
      <c r="L200" s="14">
        <f t="shared" si="10"/>
        <v>28919.279999999999</v>
      </c>
      <c r="M200" s="31">
        <v>0.55226824457593693</v>
      </c>
      <c r="N200" s="32">
        <f t="shared" si="11"/>
        <v>12948.08</v>
      </c>
    </row>
    <row r="201" spans="1:14" hidden="1">
      <c r="A201" s="21" t="s">
        <v>360</v>
      </c>
      <c r="B201" s="10">
        <v>209</v>
      </c>
      <c r="C201" s="10" t="s">
        <v>214</v>
      </c>
      <c r="D201" s="10" t="s">
        <v>214</v>
      </c>
      <c r="E201" s="10">
        <v>800</v>
      </c>
      <c r="F201" s="22">
        <f t="shared" si="9"/>
        <v>11408</v>
      </c>
      <c r="G201" s="13" t="s">
        <v>361</v>
      </c>
      <c r="H201" s="8">
        <v>208</v>
      </c>
      <c r="I201" s="8" t="s">
        <v>214</v>
      </c>
      <c r="J201" s="8" t="s">
        <v>214</v>
      </c>
      <c r="K201" s="8">
        <v>1454</v>
      </c>
      <c r="L201" s="14">
        <f t="shared" si="10"/>
        <v>20734.04</v>
      </c>
      <c r="M201" s="31">
        <v>0.55020632737276476</v>
      </c>
      <c r="N201" s="32">
        <f t="shared" si="11"/>
        <v>9326.0400000000009</v>
      </c>
    </row>
    <row r="202" spans="1:14" hidden="1">
      <c r="A202" s="21" t="s">
        <v>360</v>
      </c>
      <c r="B202" s="10">
        <v>209</v>
      </c>
      <c r="C202" s="10" t="s">
        <v>215</v>
      </c>
      <c r="D202" s="10" t="s">
        <v>215</v>
      </c>
      <c r="E202" s="10">
        <v>560</v>
      </c>
      <c r="F202" s="22">
        <f t="shared" si="9"/>
        <v>7985.5999999999995</v>
      </c>
      <c r="G202" s="13" t="s">
        <v>361</v>
      </c>
      <c r="H202" s="8">
        <v>208</v>
      </c>
      <c r="I202" s="8" t="s">
        <v>215</v>
      </c>
      <c r="J202" s="8" t="s">
        <v>215</v>
      </c>
      <c r="K202" s="8">
        <v>1093</v>
      </c>
      <c r="L202" s="14">
        <f t="shared" si="10"/>
        <v>15586.18</v>
      </c>
      <c r="M202" s="31">
        <v>0.51235132662397076</v>
      </c>
      <c r="N202" s="32">
        <f t="shared" si="11"/>
        <v>7600.5800000000008</v>
      </c>
    </row>
    <row r="203" spans="1:14" hidden="1">
      <c r="A203" s="21" t="s">
        <v>360</v>
      </c>
      <c r="B203" s="10">
        <v>209</v>
      </c>
      <c r="C203" s="10" t="s">
        <v>216</v>
      </c>
      <c r="D203" s="10" t="s">
        <v>216</v>
      </c>
      <c r="E203" s="10">
        <v>922</v>
      </c>
      <c r="F203" s="22">
        <f t="shared" si="9"/>
        <v>13147.72</v>
      </c>
      <c r="G203" s="13" t="s">
        <v>361</v>
      </c>
      <c r="H203" s="8">
        <v>208</v>
      </c>
      <c r="I203" s="8" t="s">
        <v>216</v>
      </c>
      <c r="J203" s="8" t="s">
        <v>216</v>
      </c>
      <c r="K203" s="8">
        <v>1539</v>
      </c>
      <c r="L203" s="14">
        <f t="shared" si="10"/>
        <v>21946.14</v>
      </c>
      <c r="M203" s="31">
        <v>0.59909031838856397</v>
      </c>
      <c r="N203" s="32">
        <f t="shared" si="11"/>
        <v>8798.42</v>
      </c>
    </row>
    <row r="204" spans="1:14" hidden="1">
      <c r="A204" s="21" t="s">
        <v>360</v>
      </c>
      <c r="B204" s="10">
        <v>209</v>
      </c>
      <c r="C204" s="10" t="s">
        <v>217</v>
      </c>
      <c r="D204" s="10" t="s">
        <v>218</v>
      </c>
      <c r="E204" s="10">
        <v>51</v>
      </c>
      <c r="F204" s="22">
        <f t="shared" si="9"/>
        <v>727.26</v>
      </c>
      <c r="G204" s="13" t="s">
        <v>361</v>
      </c>
      <c r="H204" s="8">
        <v>208</v>
      </c>
      <c r="I204" s="8" t="s">
        <v>217</v>
      </c>
      <c r="J204" s="8" t="s">
        <v>218</v>
      </c>
      <c r="K204" s="8">
        <v>146</v>
      </c>
      <c r="L204" s="14">
        <f t="shared" si="10"/>
        <v>2081.96</v>
      </c>
      <c r="M204" s="31">
        <v>0.34931506849315069</v>
      </c>
      <c r="N204" s="32">
        <f t="shared" si="11"/>
        <v>1354.7</v>
      </c>
    </row>
    <row r="205" spans="1:14" hidden="1">
      <c r="A205" s="21" t="s">
        <v>360</v>
      </c>
      <c r="B205" s="10">
        <v>209</v>
      </c>
      <c r="C205" s="10" t="s">
        <v>217</v>
      </c>
      <c r="D205" s="10" t="s">
        <v>219</v>
      </c>
      <c r="E205" s="10">
        <v>137</v>
      </c>
      <c r="F205" s="22">
        <f t="shared" si="9"/>
        <v>1953.62</v>
      </c>
      <c r="G205" s="13" t="s">
        <v>361</v>
      </c>
      <c r="H205" s="8">
        <v>208</v>
      </c>
      <c r="I205" s="8" t="s">
        <v>217</v>
      </c>
      <c r="J205" s="8" t="s">
        <v>219</v>
      </c>
      <c r="K205" s="8">
        <v>326</v>
      </c>
      <c r="L205" s="14">
        <f t="shared" si="10"/>
        <v>4648.76</v>
      </c>
      <c r="M205" s="31">
        <v>0.42024539877300615</v>
      </c>
      <c r="N205" s="32">
        <f t="shared" si="11"/>
        <v>2695.1400000000003</v>
      </c>
    </row>
    <row r="206" spans="1:14" hidden="1">
      <c r="A206" s="21" t="s">
        <v>360</v>
      </c>
      <c r="B206" s="10">
        <v>209</v>
      </c>
      <c r="C206" s="10" t="s">
        <v>217</v>
      </c>
      <c r="D206" s="10" t="s">
        <v>220</v>
      </c>
      <c r="E206" s="10">
        <v>198</v>
      </c>
      <c r="F206" s="22">
        <f t="shared" si="9"/>
        <v>2823.48</v>
      </c>
      <c r="G206" s="13" t="s">
        <v>361</v>
      </c>
      <c r="H206" s="8">
        <v>208</v>
      </c>
      <c r="I206" s="8" t="s">
        <v>217</v>
      </c>
      <c r="J206" s="8" t="s">
        <v>220</v>
      </c>
      <c r="K206" s="8">
        <v>511</v>
      </c>
      <c r="L206" s="14">
        <f t="shared" si="10"/>
        <v>7286.86</v>
      </c>
      <c r="M206" s="31">
        <v>0.38747553816046965</v>
      </c>
      <c r="N206" s="32">
        <f t="shared" si="11"/>
        <v>4463.3799999999992</v>
      </c>
    </row>
    <row r="207" spans="1:14" hidden="1">
      <c r="A207" s="21" t="s">
        <v>360</v>
      </c>
      <c r="B207" s="10">
        <v>209</v>
      </c>
      <c r="C207" s="10" t="s">
        <v>217</v>
      </c>
      <c r="D207" s="10" t="s">
        <v>221</v>
      </c>
      <c r="E207" s="10">
        <v>48</v>
      </c>
      <c r="F207" s="22">
        <f t="shared" si="9"/>
        <v>684.48</v>
      </c>
      <c r="G207" s="13" t="s">
        <v>361</v>
      </c>
      <c r="H207" s="8">
        <v>208</v>
      </c>
      <c r="I207" s="8" t="s">
        <v>217</v>
      </c>
      <c r="J207" s="8" t="s">
        <v>221</v>
      </c>
      <c r="K207" s="8">
        <v>164</v>
      </c>
      <c r="L207" s="14">
        <f t="shared" si="10"/>
        <v>2338.64</v>
      </c>
      <c r="M207" s="31">
        <v>0.29268292682926828</v>
      </c>
      <c r="N207" s="32">
        <f t="shared" si="11"/>
        <v>1654.1599999999999</v>
      </c>
    </row>
    <row r="208" spans="1:14" hidden="1">
      <c r="A208" s="21" t="s">
        <v>360</v>
      </c>
      <c r="B208" s="10">
        <v>209</v>
      </c>
      <c r="C208" s="10" t="s">
        <v>217</v>
      </c>
      <c r="D208" s="10" t="s">
        <v>222</v>
      </c>
      <c r="E208" s="10">
        <v>67</v>
      </c>
      <c r="F208" s="22">
        <f t="shared" si="9"/>
        <v>955.42</v>
      </c>
      <c r="G208" s="13" t="s">
        <v>361</v>
      </c>
      <c r="H208" s="8">
        <v>208</v>
      </c>
      <c r="I208" s="8" t="s">
        <v>217</v>
      </c>
      <c r="J208" s="8" t="s">
        <v>222</v>
      </c>
      <c r="K208" s="8">
        <v>212</v>
      </c>
      <c r="L208" s="14">
        <f t="shared" si="10"/>
        <v>3023.12</v>
      </c>
      <c r="M208" s="31">
        <v>0.31603773584905659</v>
      </c>
      <c r="N208" s="32">
        <f t="shared" si="11"/>
        <v>2067.6999999999998</v>
      </c>
    </row>
    <row r="209" spans="1:14" hidden="1">
      <c r="A209" s="21" t="s">
        <v>360</v>
      </c>
      <c r="B209" s="10">
        <v>209</v>
      </c>
      <c r="C209" s="10" t="s">
        <v>217</v>
      </c>
      <c r="D209" s="10" t="s">
        <v>223</v>
      </c>
      <c r="E209" s="10">
        <v>448</v>
      </c>
      <c r="F209" s="22">
        <f t="shared" si="9"/>
        <v>6388.48</v>
      </c>
      <c r="G209" s="13" t="s">
        <v>361</v>
      </c>
      <c r="H209" s="8">
        <v>208</v>
      </c>
      <c r="I209" s="8" t="s">
        <v>217</v>
      </c>
      <c r="J209" s="8" t="s">
        <v>223</v>
      </c>
      <c r="K209" s="8">
        <v>752</v>
      </c>
      <c r="L209" s="14">
        <f t="shared" si="10"/>
        <v>10723.52</v>
      </c>
      <c r="M209" s="31">
        <v>0.5957446808510638</v>
      </c>
      <c r="N209" s="32">
        <f t="shared" si="11"/>
        <v>4335.0400000000009</v>
      </c>
    </row>
    <row r="210" spans="1:14" hidden="1">
      <c r="A210" s="21" t="s">
        <v>360</v>
      </c>
      <c r="B210" s="10">
        <v>209</v>
      </c>
      <c r="C210" s="10" t="s">
        <v>217</v>
      </c>
      <c r="D210" s="10" t="s">
        <v>224</v>
      </c>
      <c r="E210" s="10">
        <v>214</v>
      </c>
      <c r="F210" s="22">
        <f t="shared" si="9"/>
        <v>3051.64</v>
      </c>
      <c r="G210" s="13" t="s">
        <v>361</v>
      </c>
      <c r="H210" s="8">
        <v>208</v>
      </c>
      <c r="I210" s="8" t="s">
        <v>217</v>
      </c>
      <c r="J210" s="8" t="s">
        <v>224</v>
      </c>
      <c r="K210" s="8">
        <v>390</v>
      </c>
      <c r="L210" s="14">
        <f t="shared" si="10"/>
        <v>5561.4</v>
      </c>
      <c r="M210" s="31">
        <v>0.54871794871794877</v>
      </c>
      <c r="N210" s="32">
        <f t="shared" si="11"/>
        <v>2509.7599999999998</v>
      </c>
    </row>
    <row r="211" spans="1:14" hidden="1">
      <c r="A211" s="21" t="s">
        <v>360</v>
      </c>
      <c r="B211" s="10">
        <v>209</v>
      </c>
      <c r="C211" s="10" t="s">
        <v>225</v>
      </c>
      <c r="D211" s="10" t="s">
        <v>226</v>
      </c>
      <c r="E211" s="10">
        <v>324</v>
      </c>
      <c r="F211" s="22">
        <f t="shared" si="9"/>
        <v>4620.24</v>
      </c>
      <c r="G211" s="13" t="s">
        <v>361</v>
      </c>
      <c r="H211" s="8">
        <v>208</v>
      </c>
      <c r="I211" s="8" t="s">
        <v>225</v>
      </c>
      <c r="J211" s="8" t="s">
        <v>226</v>
      </c>
      <c r="K211" s="8">
        <v>681</v>
      </c>
      <c r="L211" s="14">
        <f t="shared" si="10"/>
        <v>9711.06</v>
      </c>
      <c r="M211" s="31">
        <v>0.47577092511013214</v>
      </c>
      <c r="N211" s="32">
        <f t="shared" si="11"/>
        <v>5090.82</v>
      </c>
    </row>
    <row r="212" spans="1:14" hidden="1">
      <c r="A212" s="21" t="s">
        <v>360</v>
      </c>
      <c r="B212" s="10">
        <v>209</v>
      </c>
      <c r="C212" s="10" t="s">
        <v>225</v>
      </c>
      <c r="D212" s="10" t="s">
        <v>227</v>
      </c>
      <c r="E212" s="10">
        <v>111</v>
      </c>
      <c r="F212" s="22">
        <f t="shared" si="9"/>
        <v>1582.86</v>
      </c>
      <c r="G212" s="13" t="s">
        <v>361</v>
      </c>
      <c r="H212" s="8">
        <v>208</v>
      </c>
      <c r="I212" s="8" t="s">
        <v>225</v>
      </c>
      <c r="J212" s="8" t="s">
        <v>227</v>
      </c>
      <c r="K212" s="8">
        <v>335</v>
      </c>
      <c r="L212" s="14">
        <f t="shared" si="10"/>
        <v>4777.1000000000004</v>
      </c>
      <c r="M212" s="31">
        <v>0.33134328358208953</v>
      </c>
      <c r="N212" s="32">
        <f t="shared" si="11"/>
        <v>3194.2400000000007</v>
      </c>
    </row>
    <row r="213" spans="1:14" hidden="1">
      <c r="A213" s="21" t="s">
        <v>360</v>
      </c>
      <c r="B213" s="10">
        <v>209</v>
      </c>
      <c r="C213" s="10" t="s">
        <v>225</v>
      </c>
      <c r="D213" s="10" t="s">
        <v>228</v>
      </c>
      <c r="E213" s="10">
        <v>217</v>
      </c>
      <c r="F213" s="22">
        <f t="shared" si="9"/>
        <v>3094.42</v>
      </c>
      <c r="G213" s="13" t="s">
        <v>361</v>
      </c>
      <c r="H213" s="8">
        <v>208</v>
      </c>
      <c r="I213" s="8" t="s">
        <v>225</v>
      </c>
      <c r="J213" s="8" t="s">
        <v>228</v>
      </c>
      <c r="K213" s="8">
        <v>408</v>
      </c>
      <c r="L213" s="14">
        <f t="shared" si="10"/>
        <v>5818.08</v>
      </c>
      <c r="M213" s="31">
        <v>0.53186274509803921</v>
      </c>
      <c r="N213" s="32">
        <f t="shared" si="11"/>
        <v>2723.66</v>
      </c>
    </row>
    <row r="214" spans="1:14" hidden="1">
      <c r="A214" s="21" t="s">
        <v>360</v>
      </c>
      <c r="B214" s="10">
        <v>209</v>
      </c>
      <c r="C214" s="10" t="s">
        <v>225</v>
      </c>
      <c r="D214" s="10" t="s">
        <v>229</v>
      </c>
      <c r="E214" s="10">
        <v>397</v>
      </c>
      <c r="F214" s="22">
        <f t="shared" si="9"/>
        <v>5661.22</v>
      </c>
      <c r="G214" s="13" t="s">
        <v>361</v>
      </c>
      <c r="H214" s="8">
        <v>208</v>
      </c>
      <c r="I214" s="8" t="s">
        <v>225</v>
      </c>
      <c r="J214" s="8" t="s">
        <v>229</v>
      </c>
      <c r="K214" s="8">
        <v>697</v>
      </c>
      <c r="L214" s="14">
        <f t="shared" si="10"/>
        <v>9939.2199999999993</v>
      </c>
      <c r="M214" s="31">
        <v>0.56958393113342898</v>
      </c>
      <c r="N214" s="32">
        <f t="shared" si="11"/>
        <v>4277.9999999999991</v>
      </c>
    </row>
    <row r="215" spans="1:14" hidden="1">
      <c r="A215" s="21" t="s">
        <v>360</v>
      </c>
      <c r="B215" s="10">
        <v>209</v>
      </c>
      <c r="C215" s="10" t="s">
        <v>225</v>
      </c>
      <c r="D215" s="10" t="s">
        <v>230</v>
      </c>
      <c r="E215" s="10">
        <v>922</v>
      </c>
      <c r="F215" s="22">
        <f t="shared" si="9"/>
        <v>13147.72</v>
      </c>
      <c r="G215" s="13" t="s">
        <v>361</v>
      </c>
      <c r="H215" s="8">
        <v>208</v>
      </c>
      <c r="I215" s="8" t="s">
        <v>225</v>
      </c>
      <c r="J215" s="8" t="s">
        <v>230</v>
      </c>
      <c r="K215" s="8">
        <v>1601</v>
      </c>
      <c r="L215" s="14">
        <f t="shared" si="10"/>
        <v>22830.26</v>
      </c>
      <c r="M215" s="31">
        <v>0.57589006870705806</v>
      </c>
      <c r="N215" s="32">
        <f t="shared" si="11"/>
        <v>9682.5399999999991</v>
      </c>
    </row>
    <row r="216" spans="1:14" hidden="1">
      <c r="A216" s="21" t="s">
        <v>360</v>
      </c>
      <c r="B216" s="10">
        <v>209</v>
      </c>
      <c r="C216" s="10" t="s">
        <v>225</v>
      </c>
      <c r="D216" s="10" t="s">
        <v>231</v>
      </c>
      <c r="E216" s="10">
        <v>78</v>
      </c>
      <c r="F216" s="22">
        <f t="shared" si="9"/>
        <v>1112.28</v>
      </c>
      <c r="G216" s="13" t="s">
        <v>361</v>
      </c>
      <c r="H216" s="8">
        <v>208</v>
      </c>
      <c r="I216" s="8" t="s">
        <v>225</v>
      </c>
      <c r="J216" s="8" t="s">
        <v>231</v>
      </c>
      <c r="K216" s="8">
        <v>183</v>
      </c>
      <c r="L216" s="14">
        <f t="shared" si="10"/>
        <v>2609.58</v>
      </c>
      <c r="M216" s="31">
        <v>0.42622950819672129</v>
      </c>
      <c r="N216" s="32">
        <f t="shared" si="11"/>
        <v>1497.3</v>
      </c>
    </row>
    <row r="217" spans="1:14" hidden="1">
      <c r="A217" s="21" t="s">
        <v>360</v>
      </c>
      <c r="B217" s="10">
        <v>209</v>
      </c>
      <c r="C217" s="10" t="s">
        <v>225</v>
      </c>
      <c r="D217" s="10" t="s">
        <v>232</v>
      </c>
      <c r="E217" s="10">
        <v>331</v>
      </c>
      <c r="F217" s="22">
        <f t="shared" si="9"/>
        <v>4720.0599999999995</v>
      </c>
      <c r="G217" s="13" t="s">
        <v>361</v>
      </c>
      <c r="H217" s="8">
        <v>208</v>
      </c>
      <c r="I217" s="8" t="s">
        <v>225</v>
      </c>
      <c r="J217" s="8" t="s">
        <v>232</v>
      </c>
      <c r="K217" s="8">
        <v>566</v>
      </c>
      <c r="L217" s="14">
        <f t="shared" si="10"/>
        <v>8071.16</v>
      </c>
      <c r="M217" s="31">
        <v>0.5848056537102474</v>
      </c>
      <c r="N217" s="32">
        <f t="shared" si="11"/>
        <v>3351.1000000000004</v>
      </c>
    </row>
    <row r="218" spans="1:14" hidden="1">
      <c r="A218" s="21" t="s">
        <v>360</v>
      </c>
      <c r="B218" s="10">
        <v>209</v>
      </c>
      <c r="C218" s="10" t="s">
        <v>233</v>
      </c>
      <c r="D218" s="10" t="s">
        <v>233</v>
      </c>
      <c r="E218" s="10">
        <v>1447</v>
      </c>
      <c r="F218" s="22">
        <f t="shared" si="9"/>
        <v>20634.22</v>
      </c>
      <c r="G218" s="13" t="s">
        <v>361</v>
      </c>
      <c r="H218" s="8">
        <v>208</v>
      </c>
      <c r="I218" s="8" t="s">
        <v>233</v>
      </c>
      <c r="J218" s="8" t="s">
        <v>233</v>
      </c>
      <c r="K218" s="8">
        <v>2161</v>
      </c>
      <c r="L218" s="14">
        <f t="shared" si="10"/>
        <v>30815.86</v>
      </c>
      <c r="M218" s="31">
        <v>0.66959740860712635</v>
      </c>
      <c r="N218" s="32">
        <f t="shared" si="11"/>
        <v>10181.64</v>
      </c>
    </row>
    <row r="219" spans="1:14" hidden="1">
      <c r="A219" s="21" t="s">
        <v>360</v>
      </c>
      <c r="B219" s="10">
        <v>209</v>
      </c>
      <c r="C219" s="10" t="s">
        <v>234</v>
      </c>
      <c r="D219" s="10" t="s">
        <v>234</v>
      </c>
      <c r="E219" s="10">
        <v>3078</v>
      </c>
      <c r="F219" s="22">
        <f t="shared" si="9"/>
        <v>43892.28</v>
      </c>
      <c r="G219" s="13" t="s">
        <v>361</v>
      </c>
      <c r="H219" s="8">
        <v>208</v>
      </c>
      <c r="I219" s="8" t="s">
        <v>234</v>
      </c>
      <c r="J219" s="8" t="s">
        <v>234</v>
      </c>
      <c r="K219" s="8">
        <v>4372</v>
      </c>
      <c r="L219" s="14">
        <f t="shared" si="10"/>
        <v>62344.72</v>
      </c>
      <c r="M219" s="31">
        <v>0.7040256175663312</v>
      </c>
      <c r="N219" s="32">
        <f t="shared" si="11"/>
        <v>18452.440000000002</v>
      </c>
    </row>
    <row r="220" spans="1:14" hidden="1">
      <c r="A220" s="21" t="s">
        <v>360</v>
      </c>
      <c r="B220" s="10">
        <v>209</v>
      </c>
      <c r="C220" s="10" t="s">
        <v>235</v>
      </c>
      <c r="D220" s="10" t="s">
        <v>236</v>
      </c>
      <c r="E220" s="10">
        <v>817</v>
      </c>
      <c r="F220" s="22">
        <f t="shared" si="9"/>
        <v>11650.42</v>
      </c>
      <c r="G220" s="13" t="s">
        <v>361</v>
      </c>
      <c r="H220" s="8">
        <v>208</v>
      </c>
      <c r="I220" s="8" t="s">
        <v>235</v>
      </c>
      <c r="J220" s="8" t="s">
        <v>236</v>
      </c>
      <c r="K220" s="8">
        <v>1165</v>
      </c>
      <c r="L220" s="14">
        <f t="shared" si="10"/>
        <v>16612.900000000001</v>
      </c>
      <c r="M220" s="31">
        <v>0.70128755364806872</v>
      </c>
      <c r="N220" s="32">
        <f t="shared" si="11"/>
        <v>4962.4800000000014</v>
      </c>
    </row>
    <row r="221" spans="1:14" hidden="1">
      <c r="A221" s="21" t="s">
        <v>360</v>
      </c>
      <c r="B221" s="10">
        <v>209</v>
      </c>
      <c r="C221" s="10" t="s">
        <v>235</v>
      </c>
      <c r="D221" s="10" t="s">
        <v>237</v>
      </c>
      <c r="E221" s="10">
        <v>420</v>
      </c>
      <c r="F221" s="22">
        <f t="shared" si="9"/>
        <v>5989.2</v>
      </c>
      <c r="G221" s="13" t="s">
        <v>361</v>
      </c>
      <c r="H221" s="8">
        <v>208</v>
      </c>
      <c r="I221" s="8" t="s">
        <v>235</v>
      </c>
      <c r="J221" s="8" t="s">
        <v>237</v>
      </c>
      <c r="K221" s="8">
        <v>893</v>
      </c>
      <c r="L221" s="14">
        <f t="shared" si="10"/>
        <v>12734.18</v>
      </c>
      <c r="M221" s="31">
        <v>0.47032474804031354</v>
      </c>
      <c r="N221" s="32">
        <f t="shared" si="11"/>
        <v>6744.9800000000005</v>
      </c>
    </row>
    <row r="222" spans="1:14" hidden="1">
      <c r="A222" s="21" t="s">
        <v>360</v>
      </c>
      <c r="B222" s="10">
        <v>209</v>
      </c>
      <c r="C222" s="10" t="s">
        <v>235</v>
      </c>
      <c r="D222" s="10" t="s">
        <v>238</v>
      </c>
      <c r="E222" s="10">
        <v>340</v>
      </c>
      <c r="F222" s="22">
        <f t="shared" si="9"/>
        <v>4848.3999999999996</v>
      </c>
      <c r="G222" s="13" t="s">
        <v>361</v>
      </c>
      <c r="H222" s="8">
        <v>208</v>
      </c>
      <c r="I222" s="8" t="s">
        <v>235</v>
      </c>
      <c r="J222" s="8" t="s">
        <v>238</v>
      </c>
      <c r="K222" s="8">
        <v>567</v>
      </c>
      <c r="L222" s="14">
        <f t="shared" si="10"/>
        <v>8085.42</v>
      </c>
      <c r="M222" s="31">
        <v>0.59964726631393295</v>
      </c>
      <c r="N222" s="32">
        <f t="shared" si="11"/>
        <v>3237.0200000000004</v>
      </c>
    </row>
    <row r="223" spans="1:14" hidden="1">
      <c r="A223" s="21" t="s">
        <v>360</v>
      </c>
      <c r="B223" s="10">
        <v>209</v>
      </c>
      <c r="C223" s="10" t="s">
        <v>235</v>
      </c>
      <c r="D223" s="10" t="s">
        <v>239</v>
      </c>
      <c r="E223" s="10">
        <v>487</v>
      </c>
      <c r="F223" s="22">
        <f t="shared" si="9"/>
        <v>6944.62</v>
      </c>
      <c r="G223" s="13" t="s">
        <v>361</v>
      </c>
      <c r="H223" s="8">
        <v>208</v>
      </c>
      <c r="I223" s="8" t="s">
        <v>235</v>
      </c>
      <c r="J223" s="8" t="s">
        <v>239</v>
      </c>
      <c r="K223" s="8">
        <v>703</v>
      </c>
      <c r="L223" s="14">
        <f t="shared" si="10"/>
        <v>10024.780000000001</v>
      </c>
      <c r="M223" s="31">
        <v>0.69274537695590332</v>
      </c>
      <c r="N223" s="32">
        <f t="shared" si="11"/>
        <v>3080.1600000000008</v>
      </c>
    </row>
    <row r="224" spans="1:14" hidden="1">
      <c r="A224" s="21" t="s">
        <v>360</v>
      </c>
      <c r="B224" s="10">
        <v>209</v>
      </c>
      <c r="C224" s="10" t="s">
        <v>235</v>
      </c>
      <c r="D224" s="10" t="s">
        <v>240</v>
      </c>
      <c r="E224" s="10">
        <v>650</v>
      </c>
      <c r="F224" s="22">
        <f t="shared" si="9"/>
        <v>9269</v>
      </c>
      <c r="G224" s="13" t="s">
        <v>361</v>
      </c>
      <c r="H224" s="8">
        <v>208</v>
      </c>
      <c r="I224" s="8" t="s">
        <v>235</v>
      </c>
      <c r="J224" s="8" t="s">
        <v>240</v>
      </c>
      <c r="K224" s="8">
        <v>1065</v>
      </c>
      <c r="L224" s="14">
        <f t="shared" si="10"/>
        <v>15186.9</v>
      </c>
      <c r="M224" s="31">
        <v>0.61032863849765262</v>
      </c>
      <c r="N224" s="32">
        <f t="shared" si="11"/>
        <v>5917.9</v>
      </c>
    </row>
    <row r="225" spans="1:14" hidden="1">
      <c r="A225" s="21" t="s">
        <v>360</v>
      </c>
      <c r="B225" s="10">
        <v>209</v>
      </c>
      <c r="C225" s="10" t="s">
        <v>235</v>
      </c>
      <c r="D225" s="10" t="s">
        <v>241</v>
      </c>
      <c r="E225" s="10">
        <v>410</v>
      </c>
      <c r="F225" s="22">
        <f t="shared" si="9"/>
        <v>5846.6</v>
      </c>
      <c r="G225" s="13" t="s">
        <v>361</v>
      </c>
      <c r="H225" s="8">
        <v>208</v>
      </c>
      <c r="I225" s="8" t="s">
        <v>235</v>
      </c>
      <c r="J225" s="8" t="s">
        <v>241</v>
      </c>
      <c r="K225" s="8">
        <v>748</v>
      </c>
      <c r="L225" s="14">
        <f t="shared" si="10"/>
        <v>10666.48</v>
      </c>
      <c r="M225" s="31">
        <v>0.54812834224598928</v>
      </c>
      <c r="N225" s="32">
        <f t="shared" si="11"/>
        <v>4819.8799999999992</v>
      </c>
    </row>
    <row r="226" spans="1:14" hidden="1">
      <c r="A226" s="21" t="s">
        <v>360</v>
      </c>
      <c r="B226" s="10">
        <v>209</v>
      </c>
      <c r="C226" s="10" t="s">
        <v>235</v>
      </c>
      <c r="D226" s="10" t="s">
        <v>242</v>
      </c>
      <c r="E226" s="10">
        <v>159</v>
      </c>
      <c r="F226" s="22">
        <f t="shared" si="9"/>
        <v>2267.34</v>
      </c>
      <c r="G226" s="13" t="s">
        <v>361</v>
      </c>
      <c r="H226" s="8">
        <v>208</v>
      </c>
      <c r="I226" s="8" t="s">
        <v>235</v>
      </c>
      <c r="J226" s="8" t="s">
        <v>242</v>
      </c>
      <c r="K226" s="8">
        <v>291</v>
      </c>
      <c r="L226" s="14">
        <f t="shared" si="10"/>
        <v>4149.66</v>
      </c>
      <c r="M226" s="31">
        <v>0.54639175257731953</v>
      </c>
      <c r="N226" s="32">
        <f t="shared" si="11"/>
        <v>1882.3199999999997</v>
      </c>
    </row>
    <row r="227" spans="1:14" hidden="1">
      <c r="A227" s="21" t="s">
        <v>360</v>
      </c>
      <c r="B227" s="10">
        <v>209</v>
      </c>
      <c r="C227" s="10" t="s">
        <v>243</v>
      </c>
      <c r="D227" s="10" t="s">
        <v>243</v>
      </c>
      <c r="E227" s="10">
        <v>1664</v>
      </c>
      <c r="F227" s="22">
        <f t="shared" si="9"/>
        <v>23728.639999999999</v>
      </c>
      <c r="G227" s="13" t="s">
        <v>361</v>
      </c>
      <c r="H227" s="8">
        <v>208</v>
      </c>
      <c r="I227" s="8" t="s">
        <v>243</v>
      </c>
      <c r="J227" s="8" t="s">
        <v>243</v>
      </c>
      <c r="K227" s="8">
        <v>3349</v>
      </c>
      <c r="L227" s="14">
        <f t="shared" si="10"/>
        <v>47756.74</v>
      </c>
      <c r="M227" s="31">
        <v>0.49686473574201256</v>
      </c>
      <c r="N227" s="32">
        <f t="shared" si="11"/>
        <v>24028.1</v>
      </c>
    </row>
    <row r="228" spans="1:14" hidden="1">
      <c r="A228" s="21" t="s">
        <v>360</v>
      </c>
      <c r="B228" s="10">
        <v>209</v>
      </c>
      <c r="C228" s="10" t="s">
        <v>244</v>
      </c>
      <c r="D228" s="10" t="s">
        <v>245</v>
      </c>
      <c r="E228" s="10">
        <v>319</v>
      </c>
      <c r="F228" s="22">
        <f t="shared" si="9"/>
        <v>4548.9399999999996</v>
      </c>
      <c r="G228" s="13" t="s">
        <v>361</v>
      </c>
      <c r="H228" s="8">
        <v>208</v>
      </c>
      <c r="I228" s="8" t="s">
        <v>244</v>
      </c>
      <c r="J228" s="8" t="s">
        <v>245</v>
      </c>
      <c r="K228" s="8">
        <v>677</v>
      </c>
      <c r="L228" s="14">
        <f t="shared" si="10"/>
        <v>9654.02</v>
      </c>
      <c r="M228" s="31">
        <v>0.47119645494830131</v>
      </c>
      <c r="N228" s="32">
        <f t="shared" si="11"/>
        <v>5105.0800000000008</v>
      </c>
    </row>
    <row r="229" spans="1:14" hidden="1">
      <c r="A229" s="21" t="s">
        <v>360</v>
      </c>
      <c r="B229" s="10">
        <v>209</v>
      </c>
      <c r="C229" s="10" t="s">
        <v>244</v>
      </c>
      <c r="D229" s="10" t="s">
        <v>246</v>
      </c>
      <c r="E229" s="10">
        <v>468</v>
      </c>
      <c r="F229" s="22">
        <f t="shared" si="9"/>
        <v>6673.68</v>
      </c>
      <c r="G229" s="13" t="s">
        <v>361</v>
      </c>
      <c r="H229" s="8">
        <v>208</v>
      </c>
      <c r="I229" s="8" t="s">
        <v>244</v>
      </c>
      <c r="J229" s="8" t="s">
        <v>246</v>
      </c>
      <c r="K229" s="8">
        <v>786</v>
      </c>
      <c r="L229" s="14">
        <f t="shared" si="10"/>
        <v>11208.36</v>
      </c>
      <c r="M229" s="31">
        <v>0.59541984732824427</v>
      </c>
      <c r="N229" s="32">
        <f t="shared" si="11"/>
        <v>4534.68</v>
      </c>
    </row>
    <row r="230" spans="1:14" hidden="1">
      <c r="A230" s="21" t="s">
        <v>360</v>
      </c>
      <c r="B230" s="10">
        <v>209</v>
      </c>
      <c r="C230" s="10" t="s">
        <v>244</v>
      </c>
      <c r="D230" s="10" t="s">
        <v>247</v>
      </c>
      <c r="E230" s="10">
        <v>181</v>
      </c>
      <c r="F230" s="22">
        <f t="shared" si="9"/>
        <v>2581.06</v>
      </c>
      <c r="G230" s="13" t="s">
        <v>361</v>
      </c>
      <c r="H230" s="8">
        <v>208</v>
      </c>
      <c r="I230" s="8" t="s">
        <v>244</v>
      </c>
      <c r="J230" s="8" t="s">
        <v>247</v>
      </c>
      <c r="K230" s="8">
        <v>415</v>
      </c>
      <c r="L230" s="14">
        <f t="shared" si="10"/>
        <v>5917.9</v>
      </c>
      <c r="M230" s="31">
        <v>0.43614457831325304</v>
      </c>
      <c r="N230" s="32">
        <f t="shared" si="11"/>
        <v>3336.8399999999997</v>
      </c>
    </row>
    <row r="231" spans="1:14" hidden="1">
      <c r="A231" s="21" t="s">
        <v>360</v>
      </c>
      <c r="B231" s="10">
        <v>209</v>
      </c>
      <c r="C231" s="10" t="s">
        <v>244</v>
      </c>
      <c r="D231" s="10" t="s">
        <v>248</v>
      </c>
      <c r="E231" s="10">
        <v>218</v>
      </c>
      <c r="F231" s="22">
        <f t="shared" si="9"/>
        <v>3108.68</v>
      </c>
      <c r="G231" s="13" t="s">
        <v>361</v>
      </c>
      <c r="H231" s="8">
        <v>208</v>
      </c>
      <c r="I231" s="8" t="s">
        <v>244</v>
      </c>
      <c r="J231" s="8" t="s">
        <v>248</v>
      </c>
      <c r="K231" s="8">
        <v>448</v>
      </c>
      <c r="L231" s="14">
        <f t="shared" si="10"/>
        <v>6388.48</v>
      </c>
      <c r="M231" s="31">
        <v>0.48660714285714285</v>
      </c>
      <c r="N231" s="32">
        <f t="shared" si="11"/>
        <v>3279.7999999999997</v>
      </c>
    </row>
    <row r="232" spans="1:14" hidden="1">
      <c r="A232" s="21" t="s">
        <v>360</v>
      </c>
      <c r="B232" s="10">
        <v>209</v>
      </c>
      <c r="C232" s="10" t="s">
        <v>244</v>
      </c>
      <c r="D232" s="10" t="s">
        <v>249</v>
      </c>
      <c r="E232" s="10">
        <v>160</v>
      </c>
      <c r="F232" s="22">
        <f t="shared" si="9"/>
        <v>2281.6</v>
      </c>
      <c r="G232" s="13" t="s">
        <v>361</v>
      </c>
      <c r="H232" s="8">
        <v>208</v>
      </c>
      <c r="I232" s="8" t="s">
        <v>244</v>
      </c>
      <c r="J232" s="8" t="s">
        <v>249</v>
      </c>
      <c r="K232" s="8">
        <v>365</v>
      </c>
      <c r="L232" s="14">
        <f t="shared" si="10"/>
        <v>5204.8999999999996</v>
      </c>
      <c r="M232" s="31">
        <v>0.43835616438356162</v>
      </c>
      <c r="N232" s="32">
        <f t="shared" si="11"/>
        <v>2923.2999999999997</v>
      </c>
    </row>
    <row r="233" spans="1:14" hidden="1">
      <c r="A233" s="21" t="s">
        <v>360</v>
      </c>
      <c r="B233" s="10">
        <v>209</v>
      </c>
      <c r="C233" s="10" t="s">
        <v>250</v>
      </c>
      <c r="D233" s="10" t="s">
        <v>250</v>
      </c>
      <c r="E233" s="10">
        <v>1223</v>
      </c>
      <c r="F233" s="22">
        <f t="shared" si="9"/>
        <v>17439.98</v>
      </c>
      <c r="G233" s="13" t="s">
        <v>361</v>
      </c>
      <c r="H233" s="8">
        <v>208</v>
      </c>
      <c r="I233" s="8" t="s">
        <v>250</v>
      </c>
      <c r="J233" s="8" t="s">
        <v>250</v>
      </c>
      <c r="K233" s="8">
        <v>2192</v>
      </c>
      <c r="L233" s="14">
        <f t="shared" si="10"/>
        <v>31257.919999999998</v>
      </c>
      <c r="M233" s="31">
        <v>0.55793795620437958</v>
      </c>
      <c r="N233" s="32">
        <f t="shared" si="11"/>
        <v>13817.939999999999</v>
      </c>
    </row>
    <row r="234" spans="1:14" hidden="1">
      <c r="A234" s="21" t="s">
        <v>360</v>
      </c>
      <c r="B234" s="10">
        <v>209</v>
      </c>
      <c r="C234" s="10" t="s">
        <v>251</v>
      </c>
      <c r="D234" s="10" t="s">
        <v>251</v>
      </c>
      <c r="E234" s="10">
        <v>1248</v>
      </c>
      <c r="F234" s="22">
        <f t="shared" si="9"/>
        <v>17796.48</v>
      </c>
      <c r="G234" s="13" t="s">
        <v>361</v>
      </c>
      <c r="H234" s="8">
        <v>208</v>
      </c>
      <c r="I234" s="8" t="s">
        <v>251</v>
      </c>
      <c r="J234" s="8" t="s">
        <v>251</v>
      </c>
      <c r="K234" s="8">
        <v>2231</v>
      </c>
      <c r="L234" s="14">
        <f t="shared" si="10"/>
        <v>31814.06</v>
      </c>
      <c r="M234" s="31">
        <v>0.55939040788883909</v>
      </c>
      <c r="N234" s="32">
        <f t="shared" si="11"/>
        <v>14017.580000000002</v>
      </c>
    </row>
    <row r="235" spans="1:14" hidden="1">
      <c r="A235" s="21" t="s">
        <v>360</v>
      </c>
      <c r="B235" s="10">
        <v>209</v>
      </c>
      <c r="C235" s="10" t="s">
        <v>252</v>
      </c>
      <c r="D235" s="10" t="s">
        <v>252</v>
      </c>
      <c r="E235" s="10">
        <v>417</v>
      </c>
      <c r="F235" s="22">
        <f t="shared" si="9"/>
        <v>5946.42</v>
      </c>
      <c r="G235" s="13" t="s">
        <v>361</v>
      </c>
      <c r="H235" s="8">
        <v>208</v>
      </c>
      <c r="I235" s="8" t="s">
        <v>252</v>
      </c>
      <c r="J235" s="8" t="s">
        <v>252</v>
      </c>
      <c r="K235" s="8">
        <v>873</v>
      </c>
      <c r="L235" s="14">
        <f t="shared" si="10"/>
        <v>12448.98</v>
      </c>
      <c r="M235" s="31">
        <v>0.47766323024054985</v>
      </c>
      <c r="N235" s="32">
        <f t="shared" si="11"/>
        <v>6502.5599999999995</v>
      </c>
    </row>
    <row r="236" spans="1:14" hidden="1">
      <c r="A236" s="21" t="s">
        <v>360</v>
      </c>
      <c r="B236" s="10">
        <v>209</v>
      </c>
      <c r="C236" s="10" t="s">
        <v>253</v>
      </c>
      <c r="D236" s="10" t="s">
        <v>253</v>
      </c>
      <c r="E236" s="10">
        <v>1044</v>
      </c>
      <c r="F236" s="22">
        <f t="shared" si="9"/>
        <v>14887.44</v>
      </c>
      <c r="G236" s="13" t="s">
        <v>361</v>
      </c>
      <c r="H236" s="8">
        <v>208</v>
      </c>
      <c r="I236" s="8" t="s">
        <v>253</v>
      </c>
      <c r="J236" s="8" t="s">
        <v>253</v>
      </c>
      <c r="K236" s="8">
        <v>1777</v>
      </c>
      <c r="L236" s="14">
        <f t="shared" si="10"/>
        <v>25340.02</v>
      </c>
      <c r="M236" s="31">
        <v>0.58750703432751827</v>
      </c>
      <c r="N236" s="32">
        <f t="shared" si="11"/>
        <v>10452.58</v>
      </c>
    </row>
    <row r="237" spans="1:14" hidden="1">
      <c r="A237" s="21" t="s">
        <v>360</v>
      </c>
      <c r="B237" s="10">
        <v>209</v>
      </c>
      <c r="C237" s="10" t="s">
        <v>254</v>
      </c>
      <c r="D237" s="10" t="s">
        <v>254</v>
      </c>
      <c r="E237" s="10">
        <v>598</v>
      </c>
      <c r="F237" s="22">
        <f t="shared" si="9"/>
        <v>8527.48</v>
      </c>
      <c r="G237" s="13" t="s">
        <v>361</v>
      </c>
      <c r="H237" s="8">
        <v>208</v>
      </c>
      <c r="I237" s="8" t="s">
        <v>254</v>
      </c>
      <c r="J237" s="8" t="s">
        <v>254</v>
      </c>
      <c r="K237" s="8">
        <v>1215</v>
      </c>
      <c r="L237" s="14">
        <f t="shared" si="10"/>
        <v>17325.900000000001</v>
      </c>
      <c r="M237" s="31">
        <v>0.49218106995884775</v>
      </c>
      <c r="N237" s="32">
        <f t="shared" si="11"/>
        <v>8798.4200000000019</v>
      </c>
    </row>
    <row r="238" spans="1:14">
      <c r="A238" s="21" t="s">
        <v>360</v>
      </c>
      <c r="B238" s="10">
        <v>209</v>
      </c>
      <c r="C238" s="10" t="s">
        <v>255</v>
      </c>
      <c r="D238" s="10" t="s">
        <v>255</v>
      </c>
      <c r="E238" s="10">
        <v>859</v>
      </c>
      <c r="F238" s="22">
        <f t="shared" si="9"/>
        <v>12249.34</v>
      </c>
      <c r="G238" s="13" t="s">
        <v>361</v>
      </c>
      <c r="H238" s="8">
        <v>208</v>
      </c>
      <c r="I238" s="8" t="s">
        <v>255</v>
      </c>
      <c r="J238" s="8" t="s">
        <v>255</v>
      </c>
      <c r="K238" s="8">
        <v>1791</v>
      </c>
      <c r="L238" s="14">
        <f t="shared" si="10"/>
        <v>25539.66</v>
      </c>
      <c r="M238" s="31">
        <v>0.47962032384142939</v>
      </c>
      <c r="N238" s="32">
        <f t="shared" si="11"/>
        <v>13290.32</v>
      </c>
    </row>
    <row r="239" spans="1:14" hidden="1">
      <c r="A239" s="21" t="s">
        <v>360</v>
      </c>
      <c r="B239" s="10">
        <v>209</v>
      </c>
      <c r="C239" s="10" t="s">
        <v>256</v>
      </c>
      <c r="D239" s="10" t="s">
        <v>256</v>
      </c>
      <c r="E239" s="10">
        <v>1133</v>
      </c>
      <c r="F239" s="22">
        <f t="shared" si="9"/>
        <v>16156.58</v>
      </c>
      <c r="G239" s="13" t="s">
        <v>361</v>
      </c>
      <c r="H239" s="8">
        <v>208</v>
      </c>
      <c r="I239" s="8" t="s">
        <v>256</v>
      </c>
      <c r="J239" s="8" t="s">
        <v>256</v>
      </c>
      <c r="K239" s="8">
        <v>1507</v>
      </c>
      <c r="L239" s="14">
        <f t="shared" si="10"/>
        <v>21489.82</v>
      </c>
      <c r="M239" s="31">
        <v>0.75182481751824815</v>
      </c>
      <c r="N239" s="32">
        <f t="shared" si="11"/>
        <v>5333.24</v>
      </c>
    </row>
    <row r="240" spans="1:14">
      <c r="A240" s="21" t="s">
        <v>360</v>
      </c>
      <c r="B240" s="10">
        <v>209</v>
      </c>
      <c r="C240" s="10" t="s">
        <v>257</v>
      </c>
      <c r="D240" s="10" t="s">
        <v>257</v>
      </c>
      <c r="E240" s="10">
        <v>344</v>
      </c>
      <c r="F240" s="22">
        <f t="shared" si="9"/>
        <v>4905.4399999999996</v>
      </c>
      <c r="G240" s="13" t="s">
        <v>361</v>
      </c>
      <c r="H240" s="8">
        <v>208</v>
      </c>
      <c r="I240" s="8" t="s">
        <v>257</v>
      </c>
      <c r="J240" s="8" t="s">
        <v>257</v>
      </c>
      <c r="K240" s="8">
        <v>715</v>
      </c>
      <c r="L240" s="14">
        <f t="shared" si="10"/>
        <v>10195.9</v>
      </c>
      <c r="M240" s="31">
        <v>0.48111888111888113</v>
      </c>
      <c r="N240" s="32">
        <f t="shared" si="11"/>
        <v>5290.46</v>
      </c>
    </row>
    <row r="241" spans="1:14" hidden="1">
      <c r="A241" s="21" t="s">
        <v>360</v>
      </c>
      <c r="B241" s="10">
        <v>209</v>
      </c>
      <c r="C241" s="10" t="s">
        <v>258</v>
      </c>
      <c r="D241" s="10" t="s">
        <v>258</v>
      </c>
      <c r="E241" s="10">
        <v>1458</v>
      </c>
      <c r="F241" s="22">
        <f t="shared" si="9"/>
        <v>20791.079999999998</v>
      </c>
      <c r="G241" s="13" t="s">
        <v>361</v>
      </c>
      <c r="H241" s="8">
        <v>208</v>
      </c>
      <c r="I241" s="8" t="s">
        <v>258</v>
      </c>
      <c r="J241" s="8" t="s">
        <v>258</v>
      </c>
      <c r="K241" s="8">
        <v>2760</v>
      </c>
      <c r="L241" s="14">
        <f t="shared" si="10"/>
        <v>39357.599999999999</v>
      </c>
      <c r="M241" s="31">
        <v>0.52826086956521734</v>
      </c>
      <c r="N241" s="32">
        <f t="shared" si="11"/>
        <v>18566.52</v>
      </c>
    </row>
    <row r="242" spans="1:14" hidden="1">
      <c r="A242" s="21" t="s">
        <v>360</v>
      </c>
      <c r="B242" s="10">
        <v>209</v>
      </c>
      <c r="C242" s="10" t="s">
        <v>259</v>
      </c>
      <c r="D242" s="10" t="s">
        <v>259</v>
      </c>
      <c r="E242" s="10">
        <v>1517</v>
      </c>
      <c r="F242" s="22">
        <f t="shared" si="9"/>
        <v>21632.42</v>
      </c>
      <c r="G242" s="13" t="s">
        <v>361</v>
      </c>
      <c r="H242" s="8">
        <v>208</v>
      </c>
      <c r="I242" s="8" t="s">
        <v>259</v>
      </c>
      <c r="J242" s="8" t="s">
        <v>259</v>
      </c>
      <c r="K242" s="8">
        <v>2507</v>
      </c>
      <c r="L242" s="14">
        <f t="shared" si="10"/>
        <v>35749.82</v>
      </c>
      <c r="M242" s="31">
        <v>0.60510570402871955</v>
      </c>
      <c r="N242" s="32">
        <f t="shared" si="11"/>
        <v>14117.400000000001</v>
      </c>
    </row>
    <row r="243" spans="1:14" hidden="1">
      <c r="A243" s="21" t="s">
        <v>360</v>
      </c>
      <c r="B243" s="10">
        <v>209</v>
      </c>
      <c r="C243" s="10" t="s">
        <v>260</v>
      </c>
      <c r="D243" s="10" t="s">
        <v>260</v>
      </c>
      <c r="E243" s="10">
        <v>43</v>
      </c>
      <c r="F243" s="22">
        <f t="shared" si="9"/>
        <v>613.17999999999995</v>
      </c>
      <c r="G243" s="13" t="s">
        <v>361</v>
      </c>
      <c r="H243" s="8">
        <v>208</v>
      </c>
      <c r="I243" s="8" t="s">
        <v>260</v>
      </c>
      <c r="J243" s="8" t="s">
        <v>260</v>
      </c>
      <c r="K243" s="8">
        <v>110</v>
      </c>
      <c r="L243" s="14">
        <f t="shared" si="10"/>
        <v>1568.6</v>
      </c>
      <c r="M243" s="31">
        <v>0.39090909090909093</v>
      </c>
      <c r="N243" s="32">
        <f t="shared" si="11"/>
        <v>955.42</v>
      </c>
    </row>
    <row r="244" spans="1:14" hidden="1">
      <c r="A244" s="21" t="s">
        <v>360</v>
      </c>
      <c r="B244" s="10">
        <v>209</v>
      </c>
      <c r="C244" s="10" t="s">
        <v>261</v>
      </c>
      <c r="D244" s="10" t="s">
        <v>261</v>
      </c>
      <c r="E244" s="10">
        <v>1765</v>
      </c>
      <c r="F244" s="22">
        <f t="shared" si="9"/>
        <v>25168.899999999998</v>
      </c>
      <c r="G244" s="13" t="s">
        <v>361</v>
      </c>
      <c r="H244" s="8">
        <v>208</v>
      </c>
      <c r="I244" s="8" t="s">
        <v>261</v>
      </c>
      <c r="J244" s="8" t="s">
        <v>261</v>
      </c>
      <c r="K244" s="8">
        <v>2902</v>
      </c>
      <c r="L244" s="14">
        <f t="shared" si="10"/>
        <v>41382.519999999997</v>
      </c>
      <c r="M244" s="31">
        <v>0.60820124052377667</v>
      </c>
      <c r="N244" s="32">
        <f t="shared" si="11"/>
        <v>16213.619999999999</v>
      </c>
    </row>
    <row r="245" spans="1:14" hidden="1">
      <c r="A245" s="21" t="s">
        <v>360</v>
      </c>
      <c r="B245" s="10">
        <v>209</v>
      </c>
      <c r="C245" s="10" t="s">
        <v>262</v>
      </c>
      <c r="D245" s="10" t="s">
        <v>262</v>
      </c>
      <c r="E245" s="10">
        <v>2923</v>
      </c>
      <c r="F245" s="22">
        <f t="shared" si="9"/>
        <v>41681.979999999996</v>
      </c>
      <c r="G245" s="13" t="s">
        <v>361</v>
      </c>
      <c r="H245" s="8">
        <v>208</v>
      </c>
      <c r="I245" s="8" t="s">
        <v>262</v>
      </c>
      <c r="J245" s="8" t="s">
        <v>262</v>
      </c>
      <c r="K245" s="8">
        <v>4416</v>
      </c>
      <c r="L245" s="14">
        <f t="shared" si="10"/>
        <v>62972.159999999996</v>
      </c>
      <c r="M245" s="31">
        <v>0.66191123188405798</v>
      </c>
      <c r="N245" s="32">
        <f t="shared" si="11"/>
        <v>21290.18</v>
      </c>
    </row>
    <row r="246" spans="1:14" hidden="1">
      <c r="A246" s="21" t="s">
        <v>360</v>
      </c>
      <c r="B246" s="10">
        <v>209</v>
      </c>
      <c r="C246" s="10" t="s">
        <v>263</v>
      </c>
      <c r="D246" s="10" t="s">
        <v>263</v>
      </c>
      <c r="E246" s="10">
        <v>1169</v>
      </c>
      <c r="F246" s="22">
        <f t="shared" si="9"/>
        <v>16669.939999999999</v>
      </c>
      <c r="G246" s="13" t="s">
        <v>361</v>
      </c>
      <c r="H246" s="8">
        <v>208</v>
      </c>
      <c r="I246" s="8" t="s">
        <v>263</v>
      </c>
      <c r="J246" s="8" t="s">
        <v>263</v>
      </c>
      <c r="K246" s="8">
        <v>2324</v>
      </c>
      <c r="L246" s="14">
        <f t="shared" si="10"/>
        <v>33140.239999999998</v>
      </c>
      <c r="M246" s="31">
        <v>0.50301204819277112</v>
      </c>
      <c r="N246" s="32">
        <f t="shared" si="11"/>
        <v>16470.3</v>
      </c>
    </row>
    <row r="247" spans="1:14" hidden="1">
      <c r="A247" s="21" t="s">
        <v>360</v>
      </c>
      <c r="B247" s="10">
        <v>209</v>
      </c>
      <c r="C247" s="10" t="s">
        <v>264</v>
      </c>
      <c r="D247" s="10" t="s">
        <v>264</v>
      </c>
      <c r="E247" s="10">
        <v>3846</v>
      </c>
      <c r="F247" s="22">
        <f t="shared" si="9"/>
        <v>54843.96</v>
      </c>
      <c r="G247" s="13" t="s">
        <v>361</v>
      </c>
      <c r="H247" s="8">
        <v>208</v>
      </c>
      <c r="I247" s="8" t="s">
        <v>264</v>
      </c>
      <c r="J247" s="8" t="s">
        <v>264</v>
      </c>
      <c r="K247" s="8">
        <v>5472</v>
      </c>
      <c r="L247" s="14">
        <f t="shared" si="10"/>
        <v>78030.720000000001</v>
      </c>
      <c r="M247" s="31">
        <v>0.70285087719298245</v>
      </c>
      <c r="N247" s="32">
        <f t="shared" si="11"/>
        <v>23186.760000000002</v>
      </c>
    </row>
    <row r="248" spans="1:14" hidden="1">
      <c r="A248" s="21" t="s">
        <v>360</v>
      </c>
      <c r="B248" s="10">
        <v>209</v>
      </c>
      <c r="C248" s="10" t="s">
        <v>265</v>
      </c>
      <c r="D248" s="10" t="s">
        <v>265</v>
      </c>
      <c r="E248" s="10">
        <v>809</v>
      </c>
      <c r="F248" s="22">
        <f t="shared" si="9"/>
        <v>11536.34</v>
      </c>
      <c r="G248" s="13" t="s">
        <v>361</v>
      </c>
      <c r="H248" s="8">
        <v>208</v>
      </c>
      <c r="I248" s="8" t="s">
        <v>265</v>
      </c>
      <c r="J248" s="8" t="s">
        <v>265</v>
      </c>
      <c r="K248" s="8">
        <v>1535</v>
      </c>
      <c r="L248" s="14">
        <f t="shared" si="10"/>
        <v>21889.1</v>
      </c>
      <c r="M248" s="31">
        <v>0.52703583061889248</v>
      </c>
      <c r="N248" s="32">
        <f t="shared" si="11"/>
        <v>10352.759999999998</v>
      </c>
    </row>
    <row r="249" spans="1:14" hidden="1">
      <c r="A249" s="21" t="s">
        <v>360</v>
      </c>
      <c r="B249" s="10">
        <v>209</v>
      </c>
      <c r="C249" s="10" t="s">
        <v>266</v>
      </c>
      <c r="D249" s="10" t="s">
        <v>266</v>
      </c>
      <c r="E249" s="10">
        <v>616</v>
      </c>
      <c r="F249" s="22">
        <f t="shared" si="9"/>
        <v>8784.16</v>
      </c>
      <c r="G249" s="13" t="s">
        <v>361</v>
      </c>
      <c r="H249" s="8">
        <v>208</v>
      </c>
      <c r="I249" s="8" t="s">
        <v>266</v>
      </c>
      <c r="J249" s="8" t="s">
        <v>266</v>
      </c>
      <c r="K249" s="8">
        <v>1239</v>
      </c>
      <c r="L249" s="14">
        <f t="shared" si="10"/>
        <v>17668.14</v>
      </c>
      <c r="M249" s="31">
        <v>0.49717514124293788</v>
      </c>
      <c r="N249" s="32">
        <f t="shared" si="11"/>
        <v>8883.98</v>
      </c>
    </row>
    <row r="250" spans="1:14" hidden="1">
      <c r="A250" s="21" t="s">
        <v>360</v>
      </c>
      <c r="B250" s="10">
        <v>209</v>
      </c>
      <c r="C250" s="10" t="s">
        <v>267</v>
      </c>
      <c r="D250" s="10" t="s">
        <v>267</v>
      </c>
      <c r="E250" s="10">
        <v>814</v>
      </c>
      <c r="F250" s="22">
        <f t="shared" si="9"/>
        <v>11607.64</v>
      </c>
      <c r="G250" s="13" t="s">
        <v>361</v>
      </c>
      <c r="H250" s="8">
        <v>208</v>
      </c>
      <c r="I250" s="8" t="s">
        <v>267</v>
      </c>
      <c r="J250" s="8" t="s">
        <v>267</v>
      </c>
      <c r="K250" s="8">
        <v>1627</v>
      </c>
      <c r="L250" s="14">
        <f t="shared" si="10"/>
        <v>23201.02</v>
      </c>
      <c r="M250" s="31">
        <v>0.50030731407498463</v>
      </c>
      <c r="N250" s="32">
        <f t="shared" si="11"/>
        <v>11593.380000000001</v>
      </c>
    </row>
    <row r="251" spans="1:14" hidden="1">
      <c r="A251" s="21" t="s">
        <v>360</v>
      </c>
      <c r="B251" s="10">
        <v>209</v>
      </c>
      <c r="C251" s="10" t="s">
        <v>268</v>
      </c>
      <c r="D251" s="10" t="s">
        <v>269</v>
      </c>
      <c r="E251" s="10">
        <v>216</v>
      </c>
      <c r="F251" s="22">
        <f t="shared" si="9"/>
        <v>3080.16</v>
      </c>
      <c r="G251" s="13" t="s">
        <v>361</v>
      </c>
      <c r="H251" s="8">
        <v>208</v>
      </c>
      <c r="I251" s="8" t="s">
        <v>268</v>
      </c>
      <c r="J251" s="8" t="s">
        <v>269</v>
      </c>
      <c r="K251" s="8">
        <v>639</v>
      </c>
      <c r="L251" s="14">
        <f t="shared" si="10"/>
        <v>9112.14</v>
      </c>
      <c r="M251" s="31">
        <v>0.3380281690140845</v>
      </c>
      <c r="N251" s="32">
        <f t="shared" si="11"/>
        <v>6031.98</v>
      </c>
    </row>
    <row r="252" spans="1:14" hidden="1">
      <c r="A252" s="21" t="s">
        <v>360</v>
      </c>
      <c r="B252" s="10">
        <v>209</v>
      </c>
      <c r="C252" s="10" t="s">
        <v>268</v>
      </c>
      <c r="D252" s="10" t="s">
        <v>270</v>
      </c>
      <c r="E252" s="10">
        <v>352</v>
      </c>
      <c r="F252" s="22">
        <f t="shared" si="9"/>
        <v>5019.5199999999995</v>
      </c>
      <c r="G252" s="13" t="s">
        <v>361</v>
      </c>
      <c r="H252" s="8">
        <v>208</v>
      </c>
      <c r="I252" s="8" t="s">
        <v>268</v>
      </c>
      <c r="J252" s="8" t="s">
        <v>270</v>
      </c>
      <c r="K252" s="8">
        <v>956</v>
      </c>
      <c r="L252" s="14">
        <f t="shared" si="10"/>
        <v>13632.56</v>
      </c>
      <c r="M252" s="31">
        <v>0.3682008368200837</v>
      </c>
      <c r="N252" s="32">
        <f t="shared" si="11"/>
        <v>8613.0400000000009</v>
      </c>
    </row>
    <row r="253" spans="1:14" hidden="1">
      <c r="A253" s="21" t="s">
        <v>360</v>
      </c>
      <c r="B253" s="10">
        <v>209</v>
      </c>
      <c r="C253" s="10" t="s">
        <v>268</v>
      </c>
      <c r="D253" s="10" t="s">
        <v>271</v>
      </c>
      <c r="E253" s="10">
        <v>394</v>
      </c>
      <c r="F253" s="22">
        <f t="shared" si="9"/>
        <v>5618.44</v>
      </c>
      <c r="G253" s="13" t="s">
        <v>361</v>
      </c>
      <c r="H253" s="8">
        <v>208</v>
      </c>
      <c r="I253" s="8" t="s">
        <v>268</v>
      </c>
      <c r="J253" s="8" t="s">
        <v>271</v>
      </c>
      <c r="K253" s="8">
        <v>1017</v>
      </c>
      <c r="L253" s="14">
        <f t="shared" si="10"/>
        <v>14502.42</v>
      </c>
      <c r="M253" s="31">
        <v>0.38741396263520156</v>
      </c>
      <c r="N253" s="32">
        <f t="shared" si="11"/>
        <v>8883.98</v>
      </c>
    </row>
    <row r="254" spans="1:14" hidden="1">
      <c r="A254" s="21" t="s">
        <v>360</v>
      </c>
      <c r="B254" s="10">
        <v>209</v>
      </c>
      <c r="C254" s="10" t="s">
        <v>268</v>
      </c>
      <c r="D254" s="10" t="s">
        <v>272</v>
      </c>
      <c r="E254" s="10">
        <v>276</v>
      </c>
      <c r="F254" s="22">
        <f t="shared" si="9"/>
        <v>3935.7599999999998</v>
      </c>
      <c r="G254" s="13" t="s">
        <v>361</v>
      </c>
      <c r="H254" s="8">
        <v>208</v>
      </c>
      <c r="I254" s="8" t="s">
        <v>268</v>
      </c>
      <c r="J254" s="8" t="s">
        <v>272</v>
      </c>
      <c r="K254" s="8">
        <v>714</v>
      </c>
      <c r="L254" s="14">
        <f t="shared" si="10"/>
        <v>10181.64</v>
      </c>
      <c r="M254" s="31">
        <v>0.38655462184873951</v>
      </c>
      <c r="N254" s="32">
        <f t="shared" si="11"/>
        <v>6245.8799999999992</v>
      </c>
    </row>
    <row r="255" spans="1:14" hidden="1">
      <c r="A255" s="21" t="s">
        <v>360</v>
      </c>
      <c r="B255" s="10">
        <v>209</v>
      </c>
      <c r="C255" s="10" t="s">
        <v>268</v>
      </c>
      <c r="D255" s="10" t="s">
        <v>273</v>
      </c>
      <c r="E255" s="10">
        <v>59</v>
      </c>
      <c r="F255" s="22">
        <f t="shared" si="9"/>
        <v>841.34</v>
      </c>
      <c r="G255" s="13" t="s">
        <v>361</v>
      </c>
      <c r="H255" s="8">
        <v>208</v>
      </c>
      <c r="I255" s="8" t="s">
        <v>268</v>
      </c>
      <c r="J255" s="8" t="s">
        <v>273</v>
      </c>
      <c r="K255" s="8">
        <v>164</v>
      </c>
      <c r="L255" s="14">
        <f t="shared" si="10"/>
        <v>2338.64</v>
      </c>
      <c r="M255" s="31">
        <v>0.3597560975609756</v>
      </c>
      <c r="N255" s="32">
        <f t="shared" si="11"/>
        <v>1497.2999999999997</v>
      </c>
    </row>
    <row r="256" spans="1:14" hidden="1">
      <c r="A256" s="21" t="s">
        <v>360</v>
      </c>
      <c r="B256" s="10">
        <v>209</v>
      </c>
      <c r="C256" s="10" t="s">
        <v>274</v>
      </c>
      <c r="D256" s="10" t="s">
        <v>274</v>
      </c>
      <c r="E256" s="10">
        <v>604</v>
      </c>
      <c r="F256" s="22">
        <f t="shared" si="9"/>
        <v>8613.0399999999991</v>
      </c>
      <c r="G256" s="13" t="s">
        <v>361</v>
      </c>
      <c r="H256" s="8">
        <v>208</v>
      </c>
      <c r="I256" s="8" t="s">
        <v>274</v>
      </c>
      <c r="J256" s="8" t="s">
        <v>274</v>
      </c>
      <c r="K256" s="8">
        <v>1128</v>
      </c>
      <c r="L256" s="14">
        <f t="shared" si="10"/>
        <v>16085.28</v>
      </c>
      <c r="M256" s="31">
        <v>0.53546099290780147</v>
      </c>
      <c r="N256" s="32">
        <f t="shared" si="11"/>
        <v>7472.2400000000016</v>
      </c>
    </row>
    <row r="257" spans="1:14" hidden="1">
      <c r="A257" s="21" t="s">
        <v>360</v>
      </c>
      <c r="B257" s="10">
        <v>209</v>
      </c>
      <c r="C257" s="10" t="s">
        <v>275</v>
      </c>
      <c r="D257" s="10" t="s">
        <v>275</v>
      </c>
      <c r="E257" s="10">
        <v>1189</v>
      </c>
      <c r="F257" s="22">
        <f t="shared" si="9"/>
        <v>16955.14</v>
      </c>
      <c r="G257" s="13" t="s">
        <v>361</v>
      </c>
      <c r="H257" s="8">
        <v>208</v>
      </c>
      <c r="I257" s="8" t="s">
        <v>275</v>
      </c>
      <c r="J257" s="8" t="s">
        <v>275</v>
      </c>
      <c r="K257" s="8">
        <v>1856</v>
      </c>
      <c r="L257" s="14">
        <f t="shared" si="10"/>
        <v>26466.560000000001</v>
      </c>
      <c r="M257" s="31">
        <v>0.640625</v>
      </c>
      <c r="N257" s="32">
        <f t="shared" si="11"/>
        <v>9511.4200000000019</v>
      </c>
    </row>
    <row r="258" spans="1:14" hidden="1">
      <c r="A258" s="21" t="s">
        <v>360</v>
      </c>
      <c r="B258" s="10">
        <v>209</v>
      </c>
      <c r="C258" s="10" t="s">
        <v>276</v>
      </c>
      <c r="D258" s="10" t="s">
        <v>276</v>
      </c>
      <c r="E258" s="10">
        <v>1235</v>
      </c>
      <c r="F258" s="22">
        <f t="shared" si="9"/>
        <v>17611.099999999999</v>
      </c>
      <c r="G258" s="13" t="s">
        <v>361</v>
      </c>
      <c r="H258" s="8">
        <v>208</v>
      </c>
      <c r="I258" s="8" t="s">
        <v>276</v>
      </c>
      <c r="J258" s="8" t="s">
        <v>276</v>
      </c>
      <c r="K258" s="8">
        <v>2524</v>
      </c>
      <c r="L258" s="14">
        <f t="shared" si="10"/>
        <v>35992.239999999998</v>
      </c>
      <c r="M258" s="31">
        <v>0.48930269413629163</v>
      </c>
      <c r="N258" s="32">
        <f t="shared" si="11"/>
        <v>18381.14</v>
      </c>
    </row>
    <row r="259" spans="1:14" hidden="1">
      <c r="A259" s="21" t="s">
        <v>360</v>
      </c>
      <c r="B259" s="10">
        <v>209</v>
      </c>
      <c r="C259" s="10" t="s">
        <v>277</v>
      </c>
      <c r="D259" s="10" t="s">
        <v>277</v>
      </c>
      <c r="E259" s="10">
        <v>885</v>
      </c>
      <c r="F259" s="22">
        <f t="shared" si="9"/>
        <v>12620.1</v>
      </c>
      <c r="G259" s="13" t="s">
        <v>361</v>
      </c>
      <c r="H259" s="8">
        <v>208</v>
      </c>
      <c r="I259" s="8" t="s">
        <v>277</v>
      </c>
      <c r="J259" s="8" t="s">
        <v>277</v>
      </c>
      <c r="K259" s="8">
        <v>1748</v>
      </c>
      <c r="L259" s="14">
        <f t="shared" si="10"/>
        <v>24926.48</v>
      </c>
      <c r="M259" s="31">
        <v>0.50629290617848965</v>
      </c>
      <c r="N259" s="32">
        <f t="shared" si="11"/>
        <v>12306.38</v>
      </c>
    </row>
    <row r="260" spans="1:14">
      <c r="A260" s="21" t="s">
        <v>360</v>
      </c>
      <c r="B260" s="10">
        <v>209</v>
      </c>
      <c r="C260" s="10" t="s">
        <v>278</v>
      </c>
      <c r="D260" s="10" t="s">
        <v>278</v>
      </c>
      <c r="E260" s="10">
        <v>1506</v>
      </c>
      <c r="F260" s="22">
        <f t="shared" si="9"/>
        <v>21475.56</v>
      </c>
      <c r="G260" s="13" t="s">
        <v>361</v>
      </c>
      <c r="H260" s="8">
        <v>208</v>
      </c>
      <c r="I260" s="8" t="s">
        <v>278</v>
      </c>
      <c r="J260" s="8" t="s">
        <v>278</v>
      </c>
      <c r="K260" s="8">
        <v>3144</v>
      </c>
      <c r="L260" s="14">
        <f t="shared" si="10"/>
        <v>44833.440000000002</v>
      </c>
      <c r="M260" s="31">
        <v>0.47900763358778625</v>
      </c>
      <c r="N260" s="32">
        <f t="shared" si="11"/>
        <v>23357.88</v>
      </c>
    </row>
    <row r="261" spans="1:14" hidden="1">
      <c r="A261" s="21" t="s">
        <v>360</v>
      </c>
      <c r="B261" s="10">
        <v>209</v>
      </c>
      <c r="C261" s="10" t="s">
        <v>279</v>
      </c>
      <c r="D261" s="10" t="s">
        <v>279</v>
      </c>
      <c r="E261" s="10">
        <v>1038</v>
      </c>
      <c r="F261" s="22">
        <f t="shared" si="9"/>
        <v>14801.88</v>
      </c>
      <c r="G261" s="13" t="s">
        <v>361</v>
      </c>
      <c r="H261" s="8">
        <v>208</v>
      </c>
      <c r="I261" s="8" t="s">
        <v>279</v>
      </c>
      <c r="J261" s="8" t="s">
        <v>279</v>
      </c>
      <c r="K261" s="8">
        <v>1842</v>
      </c>
      <c r="L261" s="14">
        <f t="shared" si="10"/>
        <v>26266.92</v>
      </c>
      <c r="M261" s="31">
        <v>0.56351791530944628</v>
      </c>
      <c r="N261" s="32">
        <f t="shared" si="11"/>
        <v>11465.039999999999</v>
      </c>
    </row>
    <row r="262" spans="1:14" hidden="1">
      <c r="A262" s="21" t="s">
        <v>360</v>
      </c>
      <c r="B262" s="10">
        <v>209</v>
      </c>
      <c r="C262" s="10" t="s">
        <v>280</v>
      </c>
      <c r="D262" s="10" t="s">
        <v>281</v>
      </c>
      <c r="E262" s="10">
        <v>334</v>
      </c>
      <c r="F262" s="22">
        <f t="shared" si="9"/>
        <v>4762.84</v>
      </c>
      <c r="G262" s="13" t="s">
        <v>361</v>
      </c>
      <c r="H262" s="8">
        <v>208</v>
      </c>
      <c r="I262" s="8" t="s">
        <v>280</v>
      </c>
      <c r="J262" s="8" t="s">
        <v>281</v>
      </c>
      <c r="K262" s="8">
        <v>654</v>
      </c>
      <c r="L262" s="14">
        <f t="shared" si="10"/>
        <v>9326.0399999999991</v>
      </c>
      <c r="M262" s="31">
        <v>0.5107033639143731</v>
      </c>
      <c r="N262" s="32">
        <f t="shared" si="11"/>
        <v>4563.1999999999989</v>
      </c>
    </row>
    <row r="263" spans="1:14" hidden="1">
      <c r="A263" s="21" t="s">
        <v>360</v>
      </c>
      <c r="B263" s="10">
        <v>209</v>
      </c>
      <c r="C263" s="10" t="s">
        <v>280</v>
      </c>
      <c r="D263" s="10" t="s">
        <v>282</v>
      </c>
      <c r="E263" s="10">
        <v>361</v>
      </c>
      <c r="F263" s="22">
        <f t="shared" ref="F263:F326" si="12">E263*14.26</f>
        <v>5147.8599999999997</v>
      </c>
      <c r="G263" s="13" t="s">
        <v>361</v>
      </c>
      <c r="H263" s="8">
        <v>208</v>
      </c>
      <c r="I263" s="8" t="s">
        <v>280</v>
      </c>
      <c r="J263" s="8" t="s">
        <v>282</v>
      </c>
      <c r="K263" s="8">
        <v>650</v>
      </c>
      <c r="L263" s="14">
        <f t="shared" ref="L263:L326" si="13">K263*14.26</f>
        <v>9269</v>
      </c>
      <c r="M263" s="31">
        <v>0.55538461538461537</v>
      </c>
      <c r="N263" s="32">
        <f t="shared" ref="N263:N326" si="14">L263-F263</f>
        <v>4121.1400000000003</v>
      </c>
    </row>
    <row r="264" spans="1:14" hidden="1">
      <c r="A264" s="21" t="s">
        <v>360</v>
      </c>
      <c r="B264" s="10">
        <v>209</v>
      </c>
      <c r="C264" s="10" t="s">
        <v>280</v>
      </c>
      <c r="D264" s="10" t="s">
        <v>283</v>
      </c>
      <c r="E264" s="10">
        <v>227</v>
      </c>
      <c r="F264" s="22">
        <f t="shared" si="12"/>
        <v>3237.02</v>
      </c>
      <c r="G264" s="13" t="s">
        <v>361</v>
      </c>
      <c r="H264" s="8">
        <v>208</v>
      </c>
      <c r="I264" s="8" t="s">
        <v>280</v>
      </c>
      <c r="J264" s="8" t="s">
        <v>283</v>
      </c>
      <c r="K264" s="8">
        <v>483</v>
      </c>
      <c r="L264" s="14">
        <f t="shared" si="13"/>
        <v>6887.58</v>
      </c>
      <c r="M264" s="31">
        <v>0.46997929606625261</v>
      </c>
      <c r="N264" s="32">
        <f t="shared" si="14"/>
        <v>3650.56</v>
      </c>
    </row>
    <row r="265" spans="1:14" hidden="1">
      <c r="A265" s="21" t="s">
        <v>360</v>
      </c>
      <c r="B265" s="10">
        <v>209</v>
      </c>
      <c r="C265" s="10" t="s">
        <v>280</v>
      </c>
      <c r="D265" s="10" t="s">
        <v>284</v>
      </c>
      <c r="E265" s="10">
        <v>395</v>
      </c>
      <c r="F265" s="22">
        <f t="shared" si="12"/>
        <v>5632.7</v>
      </c>
      <c r="G265" s="13" t="s">
        <v>361</v>
      </c>
      <c r="H265" s="8">
        <v>208</v>
      </c>
      <c r="I265" s="8" t="s">
        <v>280</v>
      </c>
      <c r="J265" s="8" t="s">
        <v>284</v>
      </c>
      <c r="K265" s="8">
        <v>700</v>
      </c>
      <c r="L265" s="14">
        <f t="shared" si="13"/>
        <v>9982</v>
      </c>
      <c r="M265" s="31">
        <v>0.56428571428571428</v>
      </c>
      <c r="N265" s="32">
        <f t="shared" si="14"/>
        <v>4349.3</v>
      </c>
    </row>
    <row r="266" spans="1:14" hidden="1">
      <c r="A266" s="21" t="s">
        <v>360</v>
      </c>
      <c r="B266" s="10">
        <v>209</v>
      </c>
      <c r="C266" s="10" t="s">
        <v>280</v>
      </c>
      <c r="D266" s="10" t="s">
        <v>285</v>
      </c>
      <c r="E266" s="10">
        <v>217</v>
      </c>
      <c r="F266" s="22">
        <f t="shared" si="12"/>
        <v>3094.42</v>
      </c>
      <c r="G266" s="13" t="s">
        <v>361</v>
      </c>
      <c r="H266" s="8">
        <v>208</v>
      </c>
      <c r="I266" s="8" t="s">
        <v>280</v>
      </c>
      <c r="J266" s="8" t="s">
        <v>285</v>
      </c>
      <c r="K266" s="8">
        <v>466</v>
      </c>
      <c r="L266" s="14">
        <f t="shared" si="13"/>
        <v>6645.16</v>
      </c>
      <c r="M266" s="31">
        <v>0.46566523605150212</v>
      </c>
      <c r="N266" s="32">
        <f t="shared" si="14"/>
        <v>3550.74</v>
      </c>
    </row>
    <row r="267" spans="1:14" hidden="1">
      <c r="A267" s="21" t="s">
        <v>360</v>
      </c>
      <c r="B267" s="10">
        <v>209</v>
      </c>
      <c r="C267" s="10" t="s">
        <v>280</v>
      </c>
      <c r="D267" s="10" t="s">
        <v>286</v>
      </c>
      <c r="E267" s="10">
        <v>311</v>
      </c>
      <c r="F267" s="22">
        <f t="shared" si="12"/>
        <v>4434.8599999999997</v>
      </c>
      <c r="G267" s="13" t="s">
        <v>361</v>
      </c>
      <c r="H267" s="8">
        <v>208</v>
      </c>
      <c r="I267" s="8" t="s">
        <v>280</v>
      </c>
      <c r="J267" s="8" t="s">
        <v>286</v>
      </c>
      <c r="K267" s="8">
        <v>600</v>
      </c>
      <c r="L267" s="14">
        <f t="shared" si="13"/>
        <v>8556</v>
      </c>
      <c r="M267" s="31">
        <v>0.51833333333333331</v>
      </c>
      <c r="N267" s="32">
        <f t="shared" si="14"/>
        <v>4121.1400000000003</v>
      </c>
    </row>
    <row r="268" spans="1:14" hidden="1">
      <c r="A268" s="21" t="s">
        <v>360</v>
      </c>
      <c r="B268" s="10">
        <v>209</v>
      </c>
      <c r="C268" s="10" t="s">
        <v>280</v>
      </c>
      <c r="D268" s="10" t="s">
        <v>287</v>
      </c>
      <c r="E268" s="10">
        <v>165</v>
      </c>
      <c r="F268" s="22">
        <f t="shared" si="12"/>
        <v>2352.9</v>
      </c>
      <c r="G268" s="13" t="s">
        <v>361</v>
      </c>
      <c r="H268" s="8">
        <v>208</v>
      </c>
      <c r="I268" s="8" t="s">
        <v>280</v>
      </c>
      <c r="J268" s="8" t="s">
        <v>287</v>
      </c>
      <c r="K268" s="8">
        <v>325</v>
      </c>
      <c r="L268" s="14">
        <f t="shared" si="13"/>
        <v>4634.5</v>
      </c>
      <c r="M268" s="31">
        <v>0.50769230769230766</v>
      </c>
      <c r="N268" s="32">
        <f t="shared" si="14"/>
        <v>2281.6</v>
      </c>
    </row>
    <row r="269" spans="1:14" hidden="1">
      <c r="A269" s="21" t="s">
        <v>360</v>
      </c>
      <c r="B269" s="10">
        <v>209</v>
      </c>
      <c r="C269" s="10" t="s">
        <v>280</v>
      </c>
      <c r="D269" s="10" t="s">
        <v>288</v>
      </c>
      <c r="E269" s="10">
        <v>328</v>
      </c>
      <c r="F269" s="22">
        <f t="shared" si="12"/>
        <v>4677.28</v>
      </c>
      <c r="G269" s="13" t="s">
        <v>361</v>
      </c>
      <c r="H269" s="8">
        <v>208</v>
      </c>
      <c r="I269" s="8" t="s">
        <v>280</v>
      </c>
      <c r="J269" s="8" t="s">
        <v>288</v>
      </c>
      <c r="K269" s="8">
        <v>664</v>
      </c>
      <c r="L269" s="14">
        <f t="shared" si="13"/>
        <v>9468.64</v>
      </c>
      <c r="M269" s="31">
        <v>0.49397590361445781</v>
      </c>
      <c r="N269" s="32">
        <f t="shared" si="14"/>
        <v>4791.3599999999997</v>
      </c>
    </row>
    <row r="270" spans="1:14" hidden="1">
      <c r="A270" s="21" t="s">
        <v>360</v>
      </c>
      <c r="B270" s="10">
        <v>209</v>
      </c>
      <c r="C270" s="10" t="s">
        <v>289</v>
      </c>
      <c r="D270" s="10" t="s">
        <v>289</v>
      </c>
      <c r="E270" s="10">
        <v>1069</v>
      </c>
      <c r="F270" s="22">
        <f t="shared" si="12"/>
        <v>15243.94</v>
      </c>
      <c r="G270" s="13" t="s">
        <v>361</v>
      </c>
      <c r="H270" s="8">
        <v>208</v>
      </c>
      <c r="I270" s="8" t="s">
        <v>289</v>
      </c>
      <c r="J270" s="8" t="s">
        <v>289</v>
      </c>
      <c r="K270" s="8">
        <v>1835</v>
      </c>
      <c r="L270" s="14">
        <f t="shared" si="13"/>
        <v>26167.1</v>
      </c>
      <c r="M270" s="31">
        <v>0.58256130790190741</v>
      </c>
      <c r="N270" s="32">
        <f t="shared" si="14"/>
        <v>10923.159999999998</v>
      </c>
    </row>
    <row r="271" spans="1:14" hidden="1">
      <c r="A271" s="21" t="s">
        <v>360</v>
      </c>
      <c r="B271" s="10">
        <v>209</v>
      </c>
      <c r="C271" s="10" t="s">
        <v>290</v>
      </c>
      <c r="D271" s="10" t="s">
        <v>290</v>
      </c>
      <c r="E271" s="10">
        <v>1209</v>
      </c>
      <c r="F271" s="22">
        <f t="shared" si="12"/>
        <v>17240.34</v>
      </c>
      <c r="G271" s="13" t="s">
        <v>361</v>
      </c>
      <c r="H271" s="8">
        <v>208</v>
      </c>
      <c r="I271" s="8" t="s">
        <v>290</v>
      </c>
      <c r="J271" s="8" t="s">
        <v>290</v>
      </c>
      <c r="K271" s="8">
        <v>1963</v>
      </c>
      <c r="L271" s="14">
        <f t="shared" si="13"/>
        <v>27992.38</v>
      </c>
      <c r="M271" s="31">
        <v>0.61589403973509937</v>
      </c>
      <c r="N271" s="32">
        <f t="shared" si="14"/>
        <v>10752.04</v>
      </c>
    </row>
    <row r="272" spans="1:14" hidden="1">
      <c r="A272" s="21" t="s">
        <v>360</v>
      </c>
      <c r="B272" s="10">
        <v>209</v>
      </c>
      <c r="C272" s="10" t="s">
        <v>291</v>
      </c>
      <c r="D272" s="10" t="s">
        <v>291</v>
      </c>
      <c r="E272" s="10">
        <v>1799</v>
      </c>
      <c r="F272" s="22">
        <f t="shared" si="12"/>
        <v>25653.739999999998</v>
      </c>
      <c r="G272" s="13" t="s">
        <v>361</v>
      </c>
      <c r="H272" s="8">
        <v>208</v>
      </c>
      <c r="I272" s="8" t="s">
        <v>291</v>
      </c>
      <c r="J272" s="8" t="s">
        <v>291</v>
      </c>
      <c r="K272" s="8">
        <v>2985</v>
      </c>
      <c r="L272" s="14">
        <f t="shared" si="13"/>
        <v>42566.1</v>
      </c>
      <c r="M272" s="31">
        <v>0.60268006700167509</v>
      </c>
      <c r="N272" s="32">
        <f t="shared" si="14"/>
        <v>16912.36</v>
      </c>
    </row>
    <row r="273" spans="1:14" hidden="1">
      <c r="A273" s="21" t="s">
        <v>360</v>
      </c>
      <c r="B273" s="10">
        <v>209</v>
      </c>
      <c r="C273" s="10" t="s">
        <v>292</v>
      </c>
      <c r="D273" s="10" t="s">
        <v>293</v>
      </c>
      <c r="E273" s="10">
        <v>171</v>
      </c>
      <c r="F273" s="22">
        <f t="shared" si="12"/>
        <v>2438.46</v>
      </c>
      <c r="G273" s="13" t="s">
        <v>361</v>
      </c>
      <c r="H273" s="8">
        <v>208</v>
      </c>
      <c r="I273" s="8" t="s">
        <v>292</v>
      </c>
      <c r="J273" s="8" t="s">
        <v>293</v>
      </c>
      <c r="K273" s="8">
        <v>394</v>
      </c>
      <c r="L273" s="14">
        <f t="shared" si="13"/>
        <v>5618.44</v>
      </c>
      <c r="M273" s="31">
        <v>0.43401015228426398</v>
      </c>
      <c r="N273" s="32">
        <f t="shared" si="14"/>
        <v>3179.9799999999996</v>
      </c>
    </row>
    <row r="274" spans="1:14" hidden="1">
      <c r="A274" s="21" t="s">
        <v>360</v>
      </c>
      <c r="B274" s="10">
        <v>209</v>
      </c>
      <c r="C274" s="10" t="s">
        <v>292</v>
      </c>
      <c r="D274" s="10" t="s">
        <v>294</v>
      </c>
      <c r="E274" s="10">
        <v>139</v>
      </c>
      <c r="F274" s="22">
        <f t="shared" si="12"/>
        <v>1982.1399999999999</v>
      </c>
      <c r="G274" s="13" t="s">
        <v>361</v>
      </c>
      <c r="H274" s="8">
        <v>208</v>
      </c>
      <c r="I274" s="8" t="s">
        <v>292</v>
      </c>
      <c r="J274" s="8" t="s">
        <v>294</v>
      </c>
      <c r="K274" s="8">
        <v>289</v>
      </c>
      <c r="L274" s="14">
        <f t="shared" si="13"/>
        <v>4121.1400000000003</v>
      </c>
      <c r="M274" s="31">
        <v>0.48096885813148788</v>
      </c>
      <c r="N274" s="32">
        <f t="shared" si="14"/>
        <v>2139.0000000000005</v>
      </c>
    </row>
    <row r="275" spans="1:14" hidden="1">
      <c r="A275" s="21" t="s">
        <v>360</v>
      </c>
      <c r="B275" s="10">
        <v>209</v>
      </c>
      <c r="C275" s="10" t="s">
        <v>292</v>
      </c>
      <c r="D275" s="10" t="s">
        <v>295</v>
      </c>
      <c r="E275" s="10">
        <v>642</v>
      </c>
      <c r="F275" s="22">
        <f t="shared" si="12"/>
        <v>9154.92</v>
      </c>
      <c r="G275" s="13" t="s">
        <v>361</v>
      </c>
      <c r="H275" s="8">
        <v>208</v>
      </c>
      <c r="I275" s="8" t="s">
        <v>292</v>
      </c>
      <c r="J275" s="8" t="s">
        <v>295</v>
      </c>
      <c r="K275" s="8">
        <v>1177</v>
      </c>
      <c r="L275" s="14">
        <f t="shared" si="13"/>
        <v>16784.02</v>
      </c>
      <c r="M275" s="31">
        <v>0.54545454545454541</v>
      </c>
      <c r="N275" s="32">
        <f t="shared" si="14"/>
        <v>7629.1</v>
      </c>
    </row>
    <row r="276" spans="1:14" hidden="1">
      <c r="A276" s="21" t="s">
        <v>360</v>
      </c>
      <c r="B276" s="10">
        <v>209</v>
      </c>
      <c r="C276" s="10" t="s">
        <v>292</v>
      </c>
      <c r="D276" s="10" t="s">
        <v>296</v>
      </c>
      <c r="E276" s="10">
        <v>160</v>
      </c>
      <c r="F276" s="22">
        <f t="shared" si="12"/>
        <v>2281.6</v>
      </c>
      <c r="G276" s="13" t="s">
        <v>361</v>
      </c>
      <c r="H276" s="8">
        <v>208</v>
      </c>
      <c r="I276" s="8" t="s">
        <v>292</v>
      </c>
      <c r="J276" s="8" t="s">
        <v>296</v>
      </c>
      <c r="K276" s="8">
        <v>341</v>
      </c>
      <c r="L276" s="14">
        <f t="shared" si="13"/>
        <v>4862.66</v>
      </c>
      <c r="M276" s="31">
        <v>0.46920821114369504</v>
      </c>
      <c r="N276" s="32">
        <f t="shared" si="14"/>
        <v>2581.06</v>
      </c>
    </row>
    <row r="277" spans="1:14" hidden="1">
      <c r="A277" s="21" t="s">
        <v>360</v>
      </c>
      <c r="B277" s="10">
        <v>209</v>
      </c>
      <c r="C277" s="10" t="s">
        <v>292</v>
      </c>
      <c r="D277" s="10" t="s">
        <v>297</v>
      </c>
      <c r="E277" s="10">
        <v>225</v>
      </c>
      <c r="F277" s="22">
        <f t="shared" si="12"/>
        <v>3208.5</v>
      </c>
      <c r="G277" s="13" t="s">
        <v>361</v>
      </c>
      <c r="H277" s="8">
        <v>208</v>
      </c>
      <c r="I277" s="8" t="s">
        <v>292</v>
      </c>
      <c r="J277" s="8" t="s">
        <v>297</v>
      </c>
      <c r="K277" s="8">
        <v>564</v>
      </c>
      <c r="L277" s="14">
        <f t="shared" si="13"/>
        <v>8042.64</v>
      </c>
      <c r="M277" s="31">
        <v>0.39893617021276595</v>
      </c>
      <c r="N277" s="32">
        <f t="shared" si="14"/>
        <v>4834.1400000000003</v>
      </c>
    </row>
    <row r="278" spans="1:14" hidden="1">
      <c r="A278" s="21" t="s">
        <v>360</v>
      </c>
      <c r="B278" s="10">
        <v>209</v>
      </c>
      <c r="C278" s="10" t="s">
        <v>292</v>
      </c>
      <c r="D278" s="10" t="s">
        <v>298</v>
      </c>
      <c r="E278" s="10">
        <v>250</v>
      </c>
      <c r="F278" s="22">
        <f t="shared" si="12"/>
        <v>3565</v>
      </c>
      <c r="G278" s="13" t="s">
        <v>361</v>
      </c>
      <c r="H278" s="8">
        <v>208</v>
      </c>
      <c r="I278" s="8" t="s">
        <v>292</v>
      </c>
      <c r="J278" s="8" t="s">
        <v>298</v>
      </c>
      <c r="K278" s="8">
        <v>497</v>
      </c>
      <c r="L278" s="14">
        <f t="shared" si="13"/>
        <v>7087.22</v>
      </c>
      <c r="M278" s="31">
        <v>0.50301810865191143</v>
      </c>
      <c r="N278" s="32">
        <f t="shared" si="14"/>
        <v>3522.2200000000003</v>
      </c>
    </row>
    <row r="279" spans="1:14" hidden="1">
      <c r="A279" s="21" t="s">
        <v>360</v>
      </c>
      <c r="B279" s="10">
        <v>209</v>
      </c>
      <c r="C279" s="10" t="s">
        <v>292</v>
      </c>
      <c r="D279" s="10" t="s">
        <v>299</v>
      </c>
      <c r="E279" s="10">
        <v>537</v>
      </c>
      <c r="F279" s="22">
        <f t="shared" si="12"/>
        <v>7657.62</v>
      </c>
      <c r="G279" s="13" t="s">
        <v>361</v>
      </c>
      <c r="H279" s="8">
        <v>208</v>
      </c>
      <c r="I279" s="8" t="s">
        <v>292</v>
      </c>
      <c r="J279" s="8" t="s">
        <v>299</v>
      </c>
      <c r="K279" s="8">
        <v>1171</v>
      </c>
      <c r="L279" s="14">
        <f t="shared" si="13"/>
        <v>16698.46</v>
      </c>
      <c r="M279" s="31">
        <v>0.45858240819812124</v>
      </c>
      <c r="N279" s="32">
        <f t="shared" si="14"/>
        <v>9040.84</v>
      </c>
    </row>
    <row r="280" spans="1:14" hidden="1">
      <c r="A280" s="21" t="s">
        <v>360</v>
      </c>
      <c r="B280" s="10">
        <v>209</v>
      </c>
      <c r="C280" s="10" t="s">
        <v>300</v>
      </c>
      <c r="D280" s="10" t="s">
        <v>300</v>
      </c>
      <c r="E280" s="10">
        <v>1892</v>
      </c>
      <c r="F280" s="22">
        <f t="shared" si="12"/>
        <v>26979.919999999998</v>
      </c>
      <c r="G280" s="13" t="s">
        <v>361</v>
      </c>
      <c r="H280" s="8">
        <v>208</v>
      </c>
      <c r="I280" s="8" t="s">
        <v>300</v>
      </c>
      <c r="J280" s="8" t="s">
        <v>300</v>
      </c>
      <c r="K280" s="8">
        <v>2984</v>
      </c>
      <c r="L280" s="14">
        <f t="shared" si="13"/>
        <v>42551.839999999997</v>
      </c>
      <c r="M280" s="31">
        <v>0.63404825737265413</v>
      </c>
      <c r="N280" s="32">
        <f t="shared" si="14"/>
        <v>15571.919999999998</v>
      </c>
    </row>
    <row r="281" spans="1:14" hidden="1">
      <c r="A281" s="21" t="s">
        <v>360</v>
      </c>
      <c r="B281" s="10">
        <v>209</v>
      </c>
      <c r="C281" s="10" t="s">
        <v>301</v>
      </c>
      <c r="D281" s="10" t="s">
        <v>302</v>
      </c>
      <c r="E281" s="10">
        <v>215</v>
      </c>
      <c r="F281" s="22">
        <f t="shared" si="12"/>
        <v>3065.9</v>
      </c>
      <c r="G281" s="13" t="s">
        <v>361</v>
      </c>
      <c r="H281" s="8">
        <v>208</v>
      </c>
      <c r="I281" s="8" t="s">
        <v>301</v>
      </c>
      <c r="J281" s="8" t="s">
        <v>302</v>
      </c>
      <c r="K281" s="8">
        <v>414</v>
      </c>
      <c r="L281" s="14">
        <f t="shared" si="13"/>
        <v>5903.64</v>
      </c>
      <c r="M281" s="31">
        <v>0.51932367149758452</v>
      </c>
      <c r="N281" s="32">
        <f t="shared" si="14"/>
        <v>2837.7400000000002</v>
      </c>
    </row>
    <row r="282" spans="1:14" hidden="1">
      <c r="A282" s="21" t="s">
        <v>360</v>
      </c>
      <c r="B282" s="10">
        <v>209</v>
      </c>
      <c r="C282" s="10" t="s">
        <v>301</v>
      </c>
      <c r="D282" s="10" t="s">
        <v>303</v>
      </c>
      <c r="E282" s="10">
        <v>146</v>
      </c>
      <c r="F282" s="22">
        <f t="shared" si="12"/>
        <v>2081.96</v>
      </c>
      <c r="G282" s="13" t="s">
        <v>361</v>
      </c>
      <c r="H282" s="8">
        <v>208</v>
      </c>
      <c r="I282" s="8" t="s">
        <v>301</v>
      </c>
      <c r="J282" s="8" t="s">
        <v>303</v>
      </c>
      <c r="K282" s="8">
        <v>284</v>
      </c>
      <c r="L282" s="14">
        <f t="shared" si="13"/>
        <v>4049.84</v>
      </c>
      <c r="M282" s="31">
        <v>0.5140845070422535</v>
      </c>
      <c r="N282" s="32">
        <f t="shared" si="14"/>
        <v>1967.88</v>
      </c>
    </row>
    <row r="283" spans="1:14" hidden="1">
      <c r="A283" s="21" t="s">
        <v>360</v>
      </c>
      <c r="B283" s="10">
        <v>209</v>
      </c>
      <c r="C283" s="10" t="s">
        <v>301</v>
      </c>
      <c r="D283" s="10" t="s">
        <v>304</v>
      </c>
      <c r="E283" s="10">
        <v>227</v>
      </c>
      <c r="F283" s="22">
        <f t="shared" si="12"/>
        <v>3237.02</v>
      </c>
      <c r="G283" s="13" t="s">
        <v>361</v>
      </c>
      <c r="H283" s="8">
        <v>208</v>
      </c>
      <c r="I283" s="8" t="s">
        <v>301</v>
      </c>
      <c r="J283" s="8" t="s">
        <v>304</v>
      </c>
      <c r="K283" s="8">
        <v>450</v>
      </c>
      <c r="L283" s="14">
        <f t="shared" si="13"/>
        <v>6417</v>
      </c>
      <c r="M283" s="31">
        <v>0.50444444444444447</v>
      </c>
      <c r="N283" s="32">
        <f t="shared" si="14"/>
        <v>3179.98</v>
      </c>
    </row>
    <row r="284" spans="1:14" hidden="1">
      <c r="A284" s="21" t="s">
        <v>360</v>
      </c>
      <c r="B284" s="10">
        <v>209</v>
      </c>
      <c r="C284" s="10" t="s">
        <v>301</v>
      </c>
      <c r="D284" s="10" t="s">
        <v>305</v>
      </c>
      <c r="E284" s="10">
        <v>116</v>
      </c>
      <c r="F284" s="22">
        <f t="shared" si="12"/>
        <v>1654.16</v>
      </c>
      <c r="G284" s="13" t="s">
        <v>361</v>
      </c>
      <c r="H284" s="8">
        <v>208</v>
      </c>
      <c r="I284" s="8" t="s">
        <v>301</v>
      </c>
      <c r="J284" s="8" t="s">
        <v>305</v>
      </c>
      <c r="K284" s="8">
        <v>238</v>
      </c>
      <c r="L284" s="14">
        <f t="shared" si="13"/>
        <v>3393.88</v>
      </c>
      <c r="M284" s="31">
        <v>0.48739495798319327</v>
      </c>
      <c r="N284" s="32">
        <f t="shared" si="14"/>
        <v>1739.72</v>
      </c>
    </row>
    <row r="285" spans="1:14" hidden="1">
      <c r="A285" s="21" t="s">
        <v>360</v>
      </c>
      <c r="B285" s="10">
        <v>209</v>
      </c>
      <c r="C285" s="10" t="s">
        <v>301</v>
      </c>
      <c r="D285" s="10" t="s">
        <v>306</v>
      </c>
      <c r="E285" s="10">
        <v>305</v>
      </c>
      <c r="F285" s="22">
        <f t="shared" si="12"/>
        <v>4349.3</v>
      </c>
      <c r="G285" s="13" t="s">
        <v>361</v>
      </c>
      <c r="H285" s="8">
        <v>208</v>
      </c>
      <c r="I285" s="8" t="s">
        <v>301</v>
      </c>
      <c r="J285" s="8" t="s">
        <v>306</v>
      </c>
      <c r="K285" s="8">
        <v>653</v>
      </c>
      <c r="L285" s="14">
        <f t="shared" si="13"/>
        <v>9311.7800000000007</v>
      </c>
      <c r="M285" s="31">
        <v>0.46707503828483921</v>
      </c>
      <c r="N285" s="32">
        <f t="shared" si="14"/>
        <v>4962.4800000000005</v>
      </c>
    </row>
    <row r="286" spans="1:14" hidden="1">
      <c r="A286" s="21" t="s">
        <v>360</v>
      </c>
      <c r="B286" s="10">
        <v>209</v>
      </c>
      <c r="C286" s="10" t="s">
        <v>301</v>
      </c>
      <c r="D286" s="10" t="s">
        <v>307</v>
      </c>
      <c r="E286" s="10">
        <v>196</v>
      </c>
      <c r="F286" s="22">
        <f t="shared" si="12"/>
        <v>2794.96</v>
      </c>
      <c r="G286" s="13" t="s">
        <v>361</v>
      </c>
      <c r="H286" s="8">
        <v>208</v>
      </c>
      <c r="I286" s="8" t="s">
        <v>301</v>
      </c>
      <c r="J286" s="8" t="s">
        <v>307</v>
      </c>
      <c r="K286" s="8">
        <v>401</v>
      </c>
      <c r="L286" s="14">
        <f t="shared" si="13"/>
        <v>5718.26</v>
      </c>
      <c r="M286" s="31">
        <v>0.48877805486284287</v>
      </c>
      <c r="N286" s="32">
        <f t="shared" si="14"/>
        <v>2923.3</v>
      </c>
    </row>
    <row r="287" spans="1:14" hidden="1">
      <c r="A287" s="21" t="s">
        <v>360</v>
      </c>
      <c r="B287" s="10">
        <v>209</v>
      </c>
      <c r="C287" s="10" t="s">
        <v>301</v>
      </c>
      <c r="D287" s="10" t="s">
        <v>308</v>
      </c>
      <c r="E287" s="10">
        <v>284</v>
      </c>
      <c r="F287" s="22">
        <f t="shared" si="12"/>
        <v>4049.84</v>
      </c>
      <c r="G287" s="13" t="s">
        <v>361</v>
      </c>
      <c r="H287" s="8">
        <v>208</v>
      </c>
      <c r="I287" s="8" t="s">
        <v>301</v>
      </c>
      <c r="J287" s="8" t="s">
        <v>308</v>
      </c>
      <c r="K287" s="8">
        <v>567</v>
      </c>
      <c r="L287" s="14">
        <f t="shared" si="13"/>
        <v>8085.42</v>
      </c>
      <c r="M287" s="31">
        <v>0.50088183421516752</v>
      </c>
      <c r="N287" s="32">
        <f t="shared" si="14"/>
        <v>4035.58</v>
      </c>
    </row>
    <row r="288" spans="1:14" hidden="1">
      <c r="A288" s="21" t="s">
        <v>360</v>
      </c>
      <c r="B288" s="10">
        <v>209</v>
      </c>
      <c r="C288" s="10" t="s">
        <v>301</v>
      </c>
      <c r="D288" s="10" t="s">
        <v>309</v>
      </c>
      <c r="E288" s="10">
        <v>149</v>
      </c>
      <c r="F288" s="22">
        <f t="shared" si="12"/>
        <v>2124.7399999999998</v>
      </c>
      <c r="G288" s="13" t="s">
        <v>361</v>
      </c>
      <c r="H288" s="8">
        <v>208</v>
      </c>
      <c r="I288" s="8" t="s">
        <v>301</v>
      </c>
      <c r="J288" s="8" t="s">
        <v>309</v>
      </c>
      <c r="K288" s="8">
        <v>310</v>
      </c>
      <c r="L288" s="14">
        <f t="shared" si="13"/>
        <v>4420.6000000000004</v>
      </c>
      <c r="M288" s="31">
        <v>0.48064516129032259</v>
      </c>
      <c r="N288" s="32">
        <f t="shared" si="14"/>
        <v>2295.8600000000006</v>
      </c>
    </row>
    <row r="289" spans="1:14" hidden="1">
      <c r="A289" s="21" t="s">
        <v>360</v>
      </c>
      <c r="B289" s="10">
        <v>209</v>
      </c>
      <c r="C289" s="10" t="s">
        <v>301</v>
      </c>
      <c r="D289" s="10" t="s">
        <v>310</v>
      </c>
      <c r="E289" s="10">
        <v>145</v>
      </c>
      <c r="F289" s="22">
        <f t="shared" si="12"/>
        <v>2067.6999999999998</v>
      </c>
      <c r="G289" s="13" t="s">
        <v>361</v>
      </c>
      <c r="H289" s="8">
        <v>208</v>
      </c>
      <c r="I289" s="8" t="s">
        <v>301</v>
      </c>
      <c r="J289" s="8" t="s">
        <v>310</v>
      </c>
      <c r="K289" s="8">
        <v>370</v>
      </c>
      <c r="L289" s="14">
        <f t="shared" si="13"/>
        <v>5276.2</v>
      </c>
      <c r="M289" s="31">
        <v>0.39189189189189189</v>
      </c>
      <c r="N289" s="32">
        <f t="shared" si="14"/>
        <v>3208.5</v>
      </c>
    </row>
    <row r="290" spans="1:14" hidden="1">
      <c r="A290" s="21" t="s">
        <v>360</v>
      </c>
      <c r="B290" s="10">
        <v>209</v>
      </c>
      <c r="C290" s="10" t="s">
        <v>301</v>
      </c>
      <c r="D290" s="10" t="s">
        <v>311</v>
      </c>
      <c r="E290" s="10">
        <v>160</v>
      </c>
      <c r="F290" s="22">
        <f t="shared" si="12"/>
        <v>2281.6</v>
      </c>
      <c r="G290" s="13" t="s">
        <v>361</v>
      </c>
      <c r="H290" s="8">
        <v>208</v>
      </c>
      <c r="I290" s="8" t="s">
        <v>301</v>
      </c>
      <c r="J290" s="8" t="s">
        <v>311</v>
      </c>
      <c r="K290" s="8">
        <v>363</v>
      </c>
      <c r="L290" s="14">
        <f t="shared" si="13"/>
        <v>5176.38</v>
      </c>
      <c r="M290" s="31">
        <v>0.44077134986225897</v>
      </c>
      <c r="N290" s="32">
        <f t="shared" si="14"/>
        <v>2894.78</v>
      </c>
    </row>
    <row r="291" spans="1:14" hidden="1">
      <c r="A291" s="21" t="s">
        <v>360</v>
      </c>
      <c r="B291" s="10">
        <v>209</v>
      </c>
      <c r="C291" s="10" t="s">
        <v>301</v>
      </c>
      <c r="D291" s="10" t="s">
        <v>312</v>
      </c>
      <c r="E291" s="10">
        <v>165</v>
      </c>
      <c r="F291" s="22">
        <f t="shared" si="12"/>
        <v>2352.9</v>
      </c>
      <c r="G291" s="13" t="s">
        <v>361</v>
      </c>
      <c r="H291" s="8">
        <v>208</v>
      </c>
      <c r="I291" s="8" t="s">
        <v>301</v>
      </c>
      <c r="J291" s="8" t="s">
        <v>312</v>
      </c>
      <c r="K291" s="8">
        <v>373</v>
      </c>
      <c r="L291" s="14">
        <f t="shared" si="13"/>
        <v>5318.98</v>
      </c>
      <c r="M291" s="31">
        <v>0.44235924932975873</v>
      </c>
      <c r="N291" s="32">
        <f t="shared" si="14"/>
        <v>2966.0799999999995</v>
      </c>
    </row>
    <row r="292" spans="1:14">
      <c r="A292" s="21" t="s">
        <v>360</v>
      </c>
      <c r="B292" s="10">
        <v>209</v>
      </c>
      <c r="C292" s="10" t="s">
        <v>313</v>
      </c>
      <c r="D292" s="10" t="s">
        <v>313</v>
      </c>
      <c r="E292" s="10">
        <v>484</v>
      </c>
      <c r="F292" s="22">
        <f t="shared" si="12"/>
        <v>6901.84</v>
      </c>
      <c r="G292" s="13" t="s">
        <v>361</v>
      </c>
      <c r="H292" s="8">
        <v>208</v>
      </c>
      <c r="I292" s="8" t="s">
        <v>313</v>
      </c>
      <c r="J292" s="8" t="s">
        <v>313</v>
      </c>
      <c r="K292" s="8">
        <v>1398</v>
      </c>
      <c r="L292" s="14">
        <f t="shared" si="13"/>
        <v>19935.48</v>
      </c>
      <c r="M292" s="31">
        <v>0.34620886981402005</v>
      </c>
      <c r="N292" s="32">
        <f t="shared" si="14"/>
        <v>13033.64</v>
      </c>
    </row>
    <row r="293" spans="1:14" hidden="1">
      <c r="A293" s="21" t="s">
        <v>360</v>
      </c>
      <c r="B293" s="10">
        <v>209</v>
      </c>
      <c r="C293" s="10" t="s">
        <v>314</v>
      </c>
      <c r="D293" s="10" t="s">
        <v>314</v>
      </c>
      <c r="E293" s="10">
        <v>796</v>
      </c>
      <c r="F293" s="22">
        <f t="shared" si="12"/>
        <v>11350.96</v>
      </c>
      <c r="G293" s="13" t="s">
        <v>361</v>
      </c>
      <c r="H293" s="8">
        <v>208</v>
      </c>
      <c r="I293" s="8" t="s">
        <v>314</v>
      </c>
      <c r="J293" s="8" t="s">
        <v>314</v>
      </c>
      <c r="K293" s="8">
        <v>1726</v>
      </c>
      <c r="L293" s="14">
        <f t="shared" si="13"/>
        <v>24612.76</v>
      </c>
      <c r="M293" s="31">
        <v>0.46118192352259557</v>
      </c>
      <c r="N293" s="32">
        <f t="shared" si="14"/>
        <v>13261.8</v>
      </c>
    </row>
    <row r="294" spans="1:14" hidden="1">
      <c r="A294" s="21" t="s">
        <v>360</v>
      </c>
      <c r="B294" s="10">
        <v>209</v>
      </c>
      <c r="C294" s="10" t="s">
        <v>315</v>
      </c>
      <c r="D294" s="10" t="s">
        <v>315</v>
      </c>
      <c r="E294" s="10">
        <v>1422</v>
      </c>
      <c r="F294" s="22">
        <f t="shared" si="12"/>
        <v>20277.72</v>
      </c>
      <c r="G294" s="13" t="s">
        <v>361</v>
      </c>
      <c r="H294" s="8">
        <v>208</v>
      </c>
      <c r="I294" s="8" t="s">
        <v>315</v>
      </c>
      <c r="J294" s="8" t="s">
        <v>315</v>
      </c>
      <c r="K294" s="8">
        <v>2653</v>
      </c>
      <c r="L294" s="14">
        <f t="shared" si="13"/>
        <v>37831.78</v>
      </c>
      <c r="M294" s="31">
        <v>0.53599698454579725</v>
      </c>
      <c r="N294" s="32">
        <f t="shared" si="14"/>
        <v>17554.059999999998</v>
      </c>
    </row>
    <row r="295" spans="1:14" hidden="1">
      <c r="A295" s="21" t="s">
        <v>360</v>
      </c>
      <c r="B295" s="10">
        <v>209</v>
      </c>
      <c r="C295" s="10" t="s">
        <v>316</v>
      </c>
      <c r="D295" s="10" t="s">
        <v>316</v>
      </c>
      <c r="E295" s="10">
        <v>1065</v>
      </c>
      <c r="F295" s="22">
        <f t="shared" si="12"/>
        <v>15186.9</v>
      </c>
      <c r="G295" s="13" t="s">
        <v>361</v>
      </c>
      <c r="H295" s="8">
        <v>208</v>
      </c>
      <c r="I295" s="8" t="s">
        <v>316</v>
      </c>
      <c r="J295" s="8" t="s">
        <v>316</v>
      </c>
      <c r="K295" s="8">
        <v>1610</v>
      </c>
      <c r="L295" s="14">
        <f t="shared" si="13"/>
        <v>22958.6</v>
      </c>
      <c r="M295" s="31">
        <v>0.66149068322981364</v>
      </c>
      <c r="N295" s="32">
        <f t="shared" si="14"/>
        <v>7771.6999999999989</v>
      </c>
    </row>
    <row r="296" spans="1:14" hidden="1">
      <c r="A296" s="21" t="s">
        <v>360</v>
      </c>
      <c r="B296" s="10">
        <v>209</v>
      </c>
      <c r="C296" s="10" t="s">
        <v>317</v>
      </c>
      <c r="D296" s="10" t="s">
        <v>317</v>
      </c>
      <c r="E296" s="10">
        <v>797</v>
      </c>
      <c r="F296" s="22">
        <f t="shared" si="12"/>
        <v>11365.22</v>
      </c>
      <c r="G296" s="13" t="s">
        <v>361</v>
      </c>
      <c r="H296" s="8">
        <v>208</v>
      </c>
      <c r="I296" s="8" t="s">
        <v>317</v>
      </c>
      <c r="J296" s="8" t="s">
        <v>317</v>
      </c>
      <c r="K296" s="8">
        <v>1659</v>
      </c>
      <c r="L296" s="14">
        <f t="shared" si="13"/>
        <v>23657.34</v>
      </c>
      <c r="M296" s="31">
        <v>0.48040988547317659</v>
      </c>
      <c r="N296" s="32">
        <f t="shared" si="14"/>
        <v>12292.12</v>
      </c>
    </row>
    <row r="297" spans="1:14" hidden="1">
      <c r="A297" s="21" t="s">
        <v>360</v>
      </c>
      <c r="B297" s="10">
        <v>209</v>
      </c>
      <c r="C297" s="10" t="s">
        <v>318</v>
      </c>
      <c r="D297" s="10" t="s">
        <v>318</v>
      </c>
      <c r="E297" s="10">
        <v>728</v>
      </c>
      <c r="F297" s="22">
        <f t="shared" si="12"/>
        <v>10381.280000000001</v>
      </c>
      <c r="G297" s="13" t="s">
        <v>361</v>
      </c>
      <c r="H297" s="8">
        <v>208</v>
      </c>
      <c r="I297" s="8" t="s">
        <v>318</v>
      </c>
      <c r="J297" s="8" t="s">
        <v>318</v>
      </c>
      <c r="K297" s="8">
        <v>1149</v>
      </c>
      <c r="L297" s="14">
        <f t="shared" si="13"/>
        <v>16384.739999999998</v>
      </c>
      <c r="M297" s="31">
        <v>0.63359442993907744</v>
      </c>
      <c r="N297" s="32">
        <f t="shared" si="14"/>
        <v>6003.4599999999973</v>
      </c>
    </row>
    <row r="298" spans="1:14">
      <c r="A298" s="21" t="s">
        <v>360</v>
      </c>
      <c r="B298" s="10">
        <v>209</v>
      </c>
      <c r="C298" s="10" t="s">
        <v>319</v>
      </c>
      <c r="D298" s="10" t="s">
        <v>319</v>
      </c>
      <c r="E298" s="10">
        <v>1771</v>
      </c>
      <c r="F298" s="22">
        <f t="shared" si="12"/>
        <v>25254.46</v>
      </c>
      <c r="G298" s="13" t="s">
        <v>361</v>
      </c>
      <c r="H298" s="8">
        <v>208</v>
      </c>
      <c r="I298" s="8" t="s">
        <v>319</v>
      </c>
      <c r="J298" s="8" t="s">
        <v>319</v>
      </c>
      <c r="K298" s="8">
        <v>3115</v>
      </c>
      <c r="L298" s="14">
        <f t="shared" si="13"/>
        <v>44419.9</v>
      </c>
      <c r="M298" s="31">
        <v>0.56853932584269662</v>
      </c>
      <c r="N298" s="32">
        <f t="shared" si="14"/>
        <v>19165.440000000002</v>
      </c>
    </row>
    <row r="299" spans="1:14" hidden="1">
      <c r="A299" s="21" t="s">
        <v>360</v>
      </c>
      <c r="B299" s="10">
        <v>209</v>
      </c>
      <c r="C299" s="10" t="s">
        <v>320</v>
      </c>
      <c r="D299" s="10" t="s">
        <v>320</v>
      </c>
      <c r="E299" s="10">
        <v>672</v>
      </c>
      <c r="F299" s="22">
        <f t="shared" si="12"/>
        <v>9582.7199999999993</v>
      </c>
      <c r="G299" s="13" t="s">
        <v>361</v>
      </c>
      <c r="H299" s="8">
        <v>208</v>
      </c>
      <c r="I299" s="8" t="s">
        <v>320</v>
      </c>
      <c r="J299" s="8" t="s">
        <v>320</v>
      </c>
      <c r="K299" s="8">
        <v>1286</v>
      </c>
      <c r="L299" s="14">
        <f t="shared" si="13"/>
        <v>18338.36</v>
      </c>
      <c r="M299" s="31">
        <v>0.52255054432348369</v>
      </c>
      <c r="N299" s="32">
        <f t="shared" si="14"/>
        <v>8755.6400000000012</v>
      </c>
    </row>
    <row r="300" spans="1:14" hidden="1">
      <c r="A300" s="21" t="s">
        <v>360</v>
      </c>
      <c r="B300" s="10">
        <v>209</v>
      </c>
      <c r="C300" s="10" t="s">
        <v>321</v>
      </c>
      <c r="D300" s="10" t="s">
        <v>321</v>
      </c>
      <c r="E300" s="10">
        <v>2</v>
      </c>
      <c r="F300" s="22">
        <f t="shared" si="12"/>
        <v>28.52</v>
      </c>
      <c r="G300" s="13" t="s">
        <v>361</v>
      </c>
      <c r="H300" s="8">
        <v>208</v>
      </c>
      <c r="I300" s="8" t="s">
        <v>321</v>
      </c>
      <c r="J300" s="8" t="s">
        <v>321</v>
      </c>
      <c r="K300" s="8">
        <v>4</v>
      </c>
      <c r="L300" s="14">
        <f t="shared" si="13"/>
        <v>57.04</v>
      </c>
      <c r="M300" s="31">
        <v>0.5</v>
      </c>
      <c r="N300" s="32">
        <f t="shared" si="14"/>
        <v>28.52</v>
      </c>
    </row>
    <row r="301" spans="1:14" hidden="1">
      <c r="A301" s="21" t="s">
        <v>360</v>
      </c>
      <c r="B301" s="10">
        <v>209</v>
      </c>
      <c r="C301" s="10" t="s">
        <v>322</v>
      </c>
      <c r="D301" s="10" t="s">
        <v>322</v>
      </c>
      <c r="E301" s="10">
        <v>1923</v>
      </c>
      <c r="F301" s="22">
        <f t="shared" si="12"/>
        <v>27421.98</v>
      </c>
      <c r="G301" s="13" t="s">
        <v>361</v>
      </c>
      <c r="H301" s="8">
        <v>208</v>
      </c>
      <c r="I301" s="8" t="s">
        <v>322</v>
      </c>
      <c r="J301" s="8" t="s">
        <v>322</v>
      </c>
      <c r="K301" s="8">
        <v>3012</v>
      </c>
      <c r="L301" s="14">
        <f t="shared" si="13"/>
        <v>42951.12</v>
      </c>
      <c r="M301" s="31">
        <v>0.63844621513944222</v>
      </c>
      <c r="N301" s="32">
        <f t="shared" si="14"/>
        <v>15529.140000000003</v>
      </c>
    </row>
    <row r="302" spans="1:14" hidden="1">
      <c r="A302" s="21" t="s">
        <v>360</v>
      </c>
      <c r="B302" s="10">
        <v>209</v>
      </c>
      <c r="C302" s="10" t="s">
        <v>323</v>
      </c>
      <c r="D302" s="10" t="s">
        <v>323</v>
      </c>
      <c r="E302" s="10">
        <v>2403</v>
      </c>
      <c r="F302" s="22">
        <f t="shared" si="12"/>
        <v>34266.78</v>
      </c>
      <c r="G302" s="13" t="s">
        <v>361</v>
      </c>
      <c r="H302" s="8">
        <v>208</v>
      </c>
      <c r="I302" s="8" t="s">
        <v>323</v>
      </c>
      <c r="J302" s="8" t="s">
        <v>323</v>
      </c>
      <c r="K302" s="8">
        <v>3928</v>
      </c>
      <c r="L302" s="14">
        <f t="shared" si="13"/>
        <v>56013.279999999999</v>
      </c>
      <c r="M302" s="31">
        <v>0.61176171079429731</v>
      </c>
      <c r="N302" s="32">
        <f t="shared" si="14"/>
        <v>21746.5</v>
      </c>
    </row>
    <row r="303" spans="1:14">
      <c r="A303" s="21" t="s">
        <v>360</v>
      </c>
      <c r="B303" s="10">
        <v>209</v>
      </c>
      <c r="C303" s="10" t="s">
        <v>324</v>
      </c>
      <c r="D303" s="10" t="s">
        <v>324</v>
      </c>
      <c r="E303" s="10">
        <v>1222</v>
      </c>
      <c r="F303" s="22">
        <f t="shared" si="12"/>
        <v>17425.72</v>
      </c>
      <c r="G303" s="13" t="s">
        <v>361</v>
      </c>
      <c r="H303" s="8">
        <v>208</v>
      </c>
      <c r="I303" s="8" t="s">
        <v>324</v>
      </c>
      <c r="J303" s="8" t="s">
        <v>324</v>
      </c>
      <c r="K303" s="8">
        <v>2313</v>
      </c>
      <c r="L303" s="14">
        <f t="shared" si="13"/>
        <v>32983.379999999997</v>
      </c>
      <c r="M303" s="31">
        <v>0.52831820146995245</v>
      </c>
      <c r="N303" s="32">
        <f t="shared" si="14"/>
        <v>15557.659999999996</v>
      </c>
    </row>
    <row r="304" spans="1:14">
      <c r="A304" s="21" t="s">
        <v>360</v>
      </c>
      <c r="B304" s="10">
        <v>209</v>
      </c>
      <c r="C304" s="10" t="s">
        <v>325</v>
      </c>
      <c r="D304" s="10" t="s">
        <v>325</v>
      </c>
      <c r="E304" s="10">
        <v>1088</v>
      </c>
      <c r="F304" s="22">
        <f t="shared" si="12"/>
        <v>15514.88</v>
      </c>
      <c r="G304" s="13" t="s">
        <v>361</v>
      </c>
      <c r="H304" s="8">
        <v>208</v>
      </c>
      <c r="I304" s="8" t="s">
        <v>325</v>
      </c>
      <c r="J304" s="8" t="s">
        <v>325</v>
      </c>
      <c r="K304" s="8">
        <v>1846</v>
      </c>
      <c r="L304" s="14">
        <f t="shared" si="13"/>
        <v>26323.96</v>
      </c>
      <c r="M304" s="31">
        <v>0.58938244853737809</v>
      </c>
      <c r="N304" s="32">
        <f t="shared" si="14"/>
        <v>10809.08</v>
      </c>
    </row>
    <row r="305" spans="1:14" hidden="1">
      <c r="A305" s="21" t="s">
        <v>360</v>
      </c>
      <c r="B305" s="10">
        <v>209</v>
      </c>
      <c r="C305" s="10" t="s">
        <v>326</v>
      </c>
      <c r="D305" s="10" t="s">
        <v>326</v>
      </c>
      <c r="E305" s="10">
        <v>518</v>
      </c>
      <c r="F305" s="22">
        <f t="shared" si="12"/>
        <v>7386.68</v>
      </c>
      <c r="G305" s="13" t="s">
        <v>361</v>
      </c>
      <c r="H305" s="8">
        <v>208</v>
      </c>
      <c r="I305" s="8" t="s">
        <v>326</v>
      </c>
      <c r="J305" s="8" t="s">
        <v>326</v>
      </c>
      <c r="K305" s="8">
        <v>1289</v>
      </c>
      <c r="L305" s="14">
        <f t="shared" si="13"/>
        <v>18381.14</v>
      </c>
      <c r="M305" s="31">
        <v>0.40186190845616759</v>
      </c>
      <c r="N305" s="32">
        <f t="shared" si="14"/>
        <v>10994.46</v>
      </c>
    </row>
    <row r="306" spans="1:14" hidden="1">
      <c r="A306" s="21" t="s">
        <v>360</v>
      </c>
      <c r="B306" s="10">
        <v>209</v>
      </c>
      <c r="C306" s="10" t="s">
        <v>327</v>
      </c>
      <c r="D306" s="10" t="s">
        <v>328</v>
      </c>
      <c r="E306" s="10">
        <v>141</v>
      </c>
      <c r="F306" s="22">
        <f t="shared" si="12"/>
        <v>2010.66</v>
      </c>
      <c r="G306" s="13" t="s">
        <v>361</v>
      </c>
      <c r="H306" s="8">
        <v>208</v>
      </c>
      <c r="I306" s="8" t="s">
        <v>327</v>
      </c>
      <c r="J306" s="8" t="s">
        <v>328</v>
      </c>
      <c r="K306" s="8">
        <v>325</v>
      </c>
      <c r="L306" s="14">
        <f t="shared" si="13"/>
        <v>4634.5</v>
      </c>
      <c r="M306" s="31">
        <v>0.43384615384615383</v>
      </c>
      <c r="N306" s="32">
        <f t="shared" si="14"/>
        <v>2623.84</v>
      </c>
    </row>
    <row r="307" spans="1:14" hidden="1">
      <c r="A307" s="21" t="s">
        <v>360</v>
      </c>
      <c r="B307" s="10">
        <v>209</v>
      </c>
      <c r="C307" s="10" t="s">
        <v>327</v>
      </c>
      <c r="D307" s="10" t="s">
        <v>329</v>
      </c>
      <c r="E307" s="10">
        <v>620</v>
      </c>
      <c r="F307" s="22">
        <f t="shared" si="12"/>
        <v>8841.2000000000007</v>
      </c>
      <c r="G307" s="13" t="s">
        <v>361</v>
      </c>
      <c r="H307" s="8">
        <v>208</v>
      </c>
      <c r="I307" s="8" t="s">
        <v>327</v>
      </c>
      <c r="J307" s="8" t="s">
        <v>329</v>
      </c>
      <c r="K307" s="8">
        <v>1146</v>
      </c>
      <c r="L307" s="14">
        <f t="shared" si="13"/>
        <v>16341.96</v>
      </c>
      <c r="M307" s="31">
        <v>0.54101221640488661</v>
      </c>
      <c r="N307" s="32">
        <f t="shared" si="14"/>
        <v>7500.7599999999984</v>
      </c>
    </row>
    <row r="308" spans="1:14" hidden="1">
      <c r="A308" s="21" t="s">
        <v>360</v>
      </c>
      <c r="B308" s="10">
        <v>209</v>
      </c>
      <c r="C308" s="10" t="s">
        <v>327</v>
      </c>
      <c r="D308" s="10" t="s">
        <v>330</v>
      </c>
      <c r="E308" s="10">
        <v>244</v>
      </c>
      <c r="F308" s="22">
        <f t="shared" si="12"/>
        <v>3479.44</v>
      </c>
      <c r="G308" s="13" t="s">
        <v>361</v>
      </c>
      <c r="H308" s="8">
        <v>208</v>
      </c>
      <c r="I308" s="8" t="s">
        <v>327</v>
      </c>
      <c r="J308" s="8" t="s">
        <v>330</v>
      </c>
      <c r="K308" s="8">
        <v>606</v>
      </c>
      <c r="L308" s="14">
        <f t="shared" si="13"/>
        <v>8641.56</v>
      </c>
      <c r="M308" s="31">
        <v>0.40264026402640263</v>
      </c>
      <c r="N308" s="32">
        <f t="shared" si="14"/>
        <v>5162.119999999999</v>
      </c>
    </row>
    <row r="309" spans="1:14" hidden="1">
      <c r="A309" s="21" t="s">
        <v>360</v>
      </c>
      <c r="B309" s="10">
        <v>209</v>
      </c>
      <c r="C309" s="10" t="s">
        <v>327</v>
      </c>
      <c r="D309" s="10" t="s">
        <v>331</v>
      </c>
      <c r="E309" s="10">
        <v>189</v>
      </c>
      <c r="F309" s="22">
        <f t="shared" si="12"/>
        <v>2695.14</v>
      </c>
      <c r="G309" s="13" t="s">
        <v>361</v>
      </c>
      <c r="H309" s="8">
        <v>208</v>
      </c>
      <c r="I309" s="8" t="s">
        <v>327</v>
      </c>
      <c r="J309" s="8" t="s">
        <v>331</v>
      </c>
      <c r="K309" s="8">
        <v>448</v>
      </c>
      <c r="L309" s="14">
        <f t="shared" si="13"/>
        <v>6388.48</v>
      </c>
      <c r="M309" s="31">
        <v>0.421875</v>
      </c>
      <c r="N309" s="32">
        <f t="shared" si="14"/>
        <v>3693.3399999999997</v>
      </c>
    </row>
    <row r="310" spans="1:14" hidden="1">
      <c r="A310" s="21" t="s">
        <v>360</v>
      </c>
      <c r="B310" s="10">
        <v>209</v>
      </c>
      <c r="C310" s="10" t="s">
        <v>327</v>
      </c>
      <c r="D310" s="10" t="s">
        <v>332</v>
      </c>
      <c r="E310" s="10">
        <v>225</v>
      </c>
      <c r="F310" s="22">
        <f t="shared" si="12"/>
        <v>3208.5</v>
      </c>
      <c r="G310" s="13" t="s">
        <v>361</v>
      </c>
      <c r="H310" s="8">
        <v>208</v>
      </c>
      <c r="I310" s="8" t="s">
        <v>327</v>
      </c>
      <c r="J310" s="8" t="s">
        <v>332</v>
      </c>
      <c r="K310" s="8">
        <v>457</v>
      </c>
      <c r="L310" s="14">
        <f t="shared" si="13"/>
        <v>6516.82</v>
      </c>
      <c r="M310" s="31">
        <v>0.49234135667396062</v>
      </c>
      <c r="N310" s="32">
        <f t="shared" si="14"/>
        <v>3308.3199999999997</v>
      </c>
    </row>
    <row r="311" spans="1:14" hidden="1">
      <c r="A311" s="21" t="s">
        <v>360</v>
      </c>
      <c r="B311" s="10">
        <v>209</v>
      </c>
      <c r="C311" s="10" t="s">
        <v>333</v>
      </c>
      <c r="D311" s="10" t="s">
        <v>333</v>
      </c>
      <c r="E311" s="10">
        <v>286</v>
      </c>
      <c r="F311" s="22">
        <f t="shared" si="12"/>
        <v>4078.36</v>
      </c>
      <c r="G311" s="13" t="s">
        <v>361</v>
      </c>
      <c r="H311" s="8">
        <v>208</v>
      </c>
      <c r="I311" s="8" t="s">
        <v>333</v>
      </c>
      <c r="J311" s="8" t="s">
        <v>333</v>
      </c>
      <c r="K311" s="8">
        <v>677</v>
      </c>
      <c r="L311" s="14">
        <f t="shared" si="13"/>
        <v>9654.02</v>
      </c>
      <c r="M311" s="31">
        <v>0.42245199409158052</v>
      </c>
      <c r="N311" s="32">
        <f t="shared" si="14"/>
        <v>5575.66</v>
      </c>
    </row>
    <row r="312" spans="1:14" hidden="1">
      <c r="A312" s="21" t="s">
        <v>360</v>
      </c>
      <c r="B312" s="10">
        <v>209</v>
      </c>
      <c r="C312" s="10" t="s">
        <v>334</v>
      </c>
      <c r="D312" s="10" t="s">
        <v>335</v>
      </c>
      <c r="E312" s="10">
        <v>208</v>
      </c>
      <c r="F312" s="22">
        <f t="shared" si="12"/>
        <v>2966.08</v>
      </c>
      <c r="G312" s="13" t="s">
        <v>361</v>
      </c>
      <c r="H312" s="8">
        <v>208</v>
      </c>
      <c r="I312" s="8" t="s">
        <v>334</v>
      </c>
      <c r="J312" s="8" t="s">
        <v>335</v>
      </c>
      <c r="K312" s="8">
        <v>358</v>
      </c>
      <c r="L312" s="14">
        <f t="shared" si="13"/>
        <v>5105.08</v>
      </c>
      <c r="M312" s="31">
        <v>0.58100558659217882</v>
      </c>
      <c r="N312" s="32">
        <f t="shared" si="14"/>
        <v>2139</v>
      </c>
    </row>
    <row r="313" spans="1:14" hidden="1">
      <c r="A313" s="21" t="s">
        <v>360</v>
      </c>
      <c r="B313" s="10">
        <v>209</v>
      </c>
      <c r="C313" s="10" t="s">
        <v>334</v>
      </c>
      <c r="D313" s="10" t="s">
        <v>336</v>
      </c>
      <c r="E313" s="10">
        <v>405</v>
      </c>
      <c r="F313" s="22">
        <f t="shared" si="12"/>
        <v>5775.3</v>
      </c>
      <c r="G313" s="13" t="s">
        <v>361</v>
      </c>
      <c r="H313" s="8">
        <v>208</v>
      </c>
      <c r="I313" s="8" t="s">
        <v>334</v>
      </c>
      <c r="J313" s="8" t="s">
        <v>336</v>
      </c>
      <c r="K313" s="8">
        <v>783</v>
      </c>
      <c r="L313" s="14">
        <f t="shared" si="13"/>
        <v>11165.58</v>
      </c>
      <c r="M313" s="31">
        <v>0.51724137931034486</v>
      </c>
      <c r="N313" s="32">
        <f t="shared" si="14"/>
        <v>5390.28</v>
      </c>
    </row>
    <row r="314" spans="1:14" hidden="1">
      <c r="A314" s="21" t="s">
        <v>360</v>
      </c>
      <c r="B314" s="10">
        <v>209</v>
      </c>
      <c r="C314" s="10" t="s">
        <v>334</v>
      </c>
      <c r="D314" s="10" t="s">
        <v>337</v>
      </c>
      <c r="E314" s="10">
        <v>208</v>
      </c>
      <c r="F314" s="22">
        <f t="shared" si="12"/>
        <v>2966.08</v>
      </c>
      <c r="G314" s="13" t="s">
        <v>361</v>
      </c>
      <c r="H314" s="8">
        <v>208</v>
      </c>
      <c r="I314" s="8" t="s">
        <v>334</v>
      </c>
      <c r="J314" s="8" t="s">
        <v>337</v>
      </c>
      <c r="K314" s="8">
        <v>456</v>
      </c>
      <c r="L314" s="14">
        <f t="shared" si="13"/>
        <v>6502.5599999999995</v>
      </c>
      <c r="M314" s="31">
        <v>0.45614035087719296</v>
      </c>
      <c r="N314" s="32">
        <f t="shared" si="14"/>
        <v>3536.4799999999996</v>
      </c>
    </row>
    <row r="315" spans="1:14" hidden="1">
      <c r="A315" s="21" t="s">
        <v>360</v>
      </c>
      <c r="B315" s="10">
        <v>209</v>
      </c>
      <c r="C315" s="10" t="s">
        <v>334</v>
      </c>
      <c r="D315" s="10" t="s">
        <v>338</v>
      </c>
      <c r="E315" s="10">
        <v>485</v>
      </c>
      <c r="F315" s="22">
        <f t="shared" si="12"/>
        <v>6916.0999999999995</v>
      </c>
      <c r="G315" s="13" t="s">
        <v>361</v>
      </c>
      <c r="H315" s="8">
        <v>208</v>
      </c>
      <c r="I315" s="8" t="s">
        <v>334</v>
      </c>
      <c r="J315" s="8" t="s">
        <v>338</v>
      </c>
      <c r="K315" s="8">
        <v>943</v>
      </c>
      <c r="L315" s="14">
        <f t="shared" si="13"/>
        <v>13447.18</v>
      </c>
      <c r="M315" s="31">
        <v>0.51431601272534466</v>
      </c>
      <c r="N315" s="32">
        <f t="shared" si="14"/>
        <v>6531.0800000000008</v>
      </c>
    </row>
    <row r="316" spans="1:14" hidden="1">
      <c r="A316" s="21" t="s">
        <v>360</v>
      </c>
      <c r="B316" s="10">
        <v>209</v>
      </c>
      <c r="C316" s="10" t="s">
        <v>334</v>
      </c>
      <c r="D316" s="10" t="s">
        <v>339</v>
      </c>
      <c r="E316" s="10">
        <v>180</v>
      </c>
      <c r="F316" s="22">
        <f t="shared" si="12"/>
        <v>2566.8000000000002</v>
      </c>
      <c r="G316" s="13" t="s">
        <v>361</v>
      </c>
      <c r="H316" s="8">
        <v>208</v>
      </c>
      <c r="I316" s="8" t="s">
        <v>334</v>
      </c>
      <c r="J316" s="8" t="s">
        <v>339</v>
      </c>
      <c r="K316" s="8">
        <v>414</v>
      </c>
      <c r="L316" s="14">
        <f t="shared" si="13"/>
        <v>5903.64</v>
      </c>
      <c r="M316" s="31">
        <v>0.43478260869565216</v>
      </c>
      <c r="N316" s="32">
        <f t="shared" si="14"/>
        <v>3336.84</v>
      </c>
    </row>
    <row r="317" spans="1:14" hidden="1">
      <c r="A317" s="21" t="s">
        <v>360</v>
      </c>
      <c r="B317" s="10">
        <v>209</v>
      </c>
      <c r="C317" s="10" t="s">
        <v>334</v>
      </c>
      <c r="D317" s="10" t="s">
        <v>340</v>
      </c>
      <c r="E317" s="10">
        <v>203</v>
      </c>
      <c r="F317" s="22">
        <f t="shared" si="12"/>
        <v>2894.7799999999997</v>
      </c>
      <c r="G317" s="13" t="s">
        <v>361</v>
      </c>
      <c r="H317" s="8">
        <v>208</v>
      </c>
      <c r="I317" s="8" t="s">
        <v>334</v>
      </c>
      <c r="J317" s="8" t="s">
        <v>340</v>
      </c>
      <c r="K317" s="8">
        <v>414</v>
      </c>
      <c r="L317" s="14">
        <f t="shared" si="13"/>
        <v>5903.64</v>
      </c>
      <c r="M317" s="31">
        <v>0.49033816425120774</v>
      </c>
      <c r="N317" s="32">
        <f t="shared" si="14"/>
        <v>3008.8600000000006</v>
      </c>
    </row>
    <row r="318" spans="1:14" hidden="1">
      <c r="A318" s="21" t="s">
        <v>360</v>
      </c>
      <c r="B318" s="10">
        <v>209</v>
      </c>
      <c r="C318" s="10" t="s">
        <v>334</v>
      </c>
      <c r="D318" s="10" t="s">
        <v>341</v>
      </c>
      <c r="E318" s="10">
        <v>293</v>
      </c>
      <c r="F318" s="22">
        <f t="shared" si="12"/>
        <v>4178.18</v>
      </c>
      <c r="G318" s="13" t="s">
        <v>361</v>
      </c>
      <c r="H318" s="8">
        <v>208</v>
      </c>
      <c r="I318" s="8" t="s">
        <v>334</v>
      </c>
      <c r="J318" s="8" t="s">
        <v>341</v>
      </c>
      <c r="K318" s="8">
        <v>560</v>
      </c>
      <c r="L318" s="14">
        <f t="shared" si="13"/>
        <v>7985.5999999999995</v>
      </c>
      <c r="M318" s="31">
        <v>0.52321428571428574</v>
      </c>
      <c r="N318" s="32">
        <f t="shared" si="14"/>
        <v>3807.4199999999992</v>
      </c>
    </row>
    <row r="319" spans="1:14">
      <c r="A319" s="21" t="s">
        <v>360</v>
      </c>
      <c r="B319" s="10">
        <v>209</v>
      </c>
      <c r="C319" s="10" t="s">
        <v>342</v>
      </c>
      <c r="D319" s="10" t="s">
        <v>342</v>
      </c>
      <c r="E319" s="10">
        <v>794</v>
      </c>
      <c r="F319" s="22">
        <f t="shared" si="12"/>
        <v>11322.44</v>
      </c>
      <c r="G319" s="13" t="s">
        <v>361</v>
      </c>
      <c r="H319" s="8">
        <v>208</v>
      </c>
      <c r="I319" s="8" t="s">
        <v>342</v>
      </c>
      <c r="J319" s="8" t="s">
        <v>342</v>
      </c>
      <c r="K319" s="8">
        <v>1252</v>
      </c>
      <c r="L319" s="14">
        <f t="shared" si="13"/>
        <v>17853.52</v>
      </c>
      <c r="M319" s="31">
        <v>0.63418530351437696</v>
      </c>
      <c r="N319" s="32">
        <f t="shared" si="14"/>
        <v>6531.08</v>
      </c>
    </row>
    <row r="320" spans="1:14" hidden="1">
      <c r="A320" s="21" t="s">
        <v>360</v>
      </c>
      <c r="B320" s="10">
        <v>209</v>
      </c>
      <c r="C320" s="10" t="s">
        <v>343</v>
      </c>
      <c r="D320" s="10" t="s">
        <v>343</v>
      </c>
      <c r="E320" s="10">
        <v>1385</v>
      </c>
      <c r="F320" s="22">
        <f t="shared" si="12"/>
        <v>19750.099999999999</v>
      </c>
      <c r="G320" s="13" t="s">
        <v>361</v>
      </c>
      <c r="H320" s="8">
        <v>208</v>
      </c>
      <c r="I320" s="8" t="s">
        <v>343</v>
      </c>
      <c r="J320" s="8" t="s">
        <v>343</v>
      </c>
      <c r="K320" s="8">
        <v>2769</v>
      </c>
      <c r="L320" s="14">
        <f t="shared" si="13"/>
        <v>39485.94</v>
      </c>
      <c r="M320" s="31">
        <v>0.50018057060310583</v>
      </c>
      <c r="N320" s="32">
        <f t="shared" si="14"/>
        <v>19735.840000000004</v>
      </c>
    </row>
    <row r="321" spans="1:14" hidden="1">
      <c r="A321" s="21" t="s">
        <v>360</v>
      </c>
      <c r="B321" s="10">
        <v>209</v>
      </c>
      <c r="C321" s="10" t="s">
        <v>344</v>
      </c>
      <c r="D321" s="10" t="s">
        <v>344</v>
      </c>
      <c r="E321" s="10">
        <v>883</v>
      </c>
      <c r="F321" s="22">
        <f t="shared" si="12"/>
        <v>12591.58</v>
      </c>
      <c r="G321" s="13" t="s">
        <v>361</v>
      </c>
      <c r="H321" s="8">
        <v>208</v>
      </c>
      <c r="I321" s="8" t="s">
        <v>344</v>
      </c>
      <c r="J321" s="8" t="s">
        <v>344</v>
      </c>
      <c r="K321" s="8">
        <v>2128</v>
      </c>
      <c r="L321" s="14">
        <f t="shared" si="13"/>
        <v>30345.279999999999</v>
      </c>
      <c r="M321" s="31">
        <v>0.41494360902255639</v>
      </c>
      <c r="N321" s="32">
        <f t="shared" si="14"/>
        <v>17753.699999999997</v>
      </c>
    </row>
    <row r="322" spans="1:14" hidden="1">
      <c r="A322" s="21" t="s">
        <v>360</v>
      </c>
      <c r="B322" s="10">
        <v>209</v>
      </c>
      <c r="C322" s="10" t="s">
        <v>345</v>
      </c>
      <c r="D322" s="10" t="s">
        <v>345</v>
      </c>
      <c r="E322" s="10">
        <v>205</v>
      </c>
      <c r="F322" s="22">
        <f t="shared" si="12"/>
        <v>2923.3</v>
      </c>
      <c r="G322" s="13" t="s">
        <v>361</v>
      </c>
      <c r="H322" s="8">
        <v>208</v>
      </c>
      <c r="I322" s="8" t="s">
        <v>345</v>
      </c>
      <c r="J322" s="8" t="s">
        <v>345</v>
      </c>
      <c r="K322" s="8">
        <v>500</v>
      </c>
      <c r="L322" s="14">
        <f t="shared" si="13"/>
        <v>7130</v>
      </c>
      <c r="M322" s="31">
        <v>0.41</v>
      </c>
      <c r="N322" s="32">
        <f t="shared" si="14"/>
        <v>4206.7</v>
      </c>
    </row>
    <row r="323" spans="1:14" hidden="1">
      <c r="A323" s="21" t="s">
        <v>360</v>
      </c>
      <c r="B323" s="10">
        <v>209</v>
      </c>
      <c r="C323" s="10" t="s">
        <v>346</v>
      </c>
      <c r="D323" s="10" t="s">
        <v>346</v>
      </c>
      <c r="E323" s="10">
        <v>1640</v>
      </c>
      <c r="F323" s="22">
        <f t="shared" si="12"/>
        <v>23386.400000000001</v>
      </c>
      <c r="G323" s="13" t="s">
        <v>361</v>
      </c>
      <c r="H323" s="8">
        <v>208</v>
      </c>
      <c r="I323" s="8" t="s">
        <v>346</v>
      </c>
      <c r="J323" s="8" t="s">
        <v>346</v>
      </c>
      <c r="K323" s="8">
        <v>3040</v>
      </c>
      <c r="L323" s="14">
        <f t="shared" si="13"/>
        <v>43350.400000000001</v>
      </c>
      <c r="M323" s="31">
        <v>0.53947368421052633</v>
      </c>
      <c r="N323" s="32">
        <f t="shared" si="14"/>
        <v>19964</v>
      </c>
    </row>
    <row r="324" spans="1:14" hidden="1">
      <c r="A324" s="21" t="s">
        <v>360</v>
      </c>
      <c r="B324" s="10">
        <v>209</v>
      </c>
      <c r="C324" s="10" t="s">
        <v>347</v>
      </c>
      <c r="D324" s="10" t="s">
        <v>347</v>
      </c>
      <c r="E324" s="10">
        <v>197</v>
      </c>
      <c r="F324" s="22">
        <f t="shared" si="12"/>
        <v>2809.22</v>
      </c>
      <c r="G324" s="13" t="s">
        <v>361</v>
      </c>
      <c r="H324" s="8">
        <v>208</v>
      </c>
      <c r="I324" s="8" t="s">
        <v>347</v>
      </c>
      <c r="J324" s="8" t="s">
        <v>347</v>
      </c>
      <c r="K324" s="8">
        <v>463</v>
      </c>
      <c r="L324" s="14">
        <f t="shared" si="13"/>
        <v>6602.38</v>
      </c>
      <c r="M324" s="31">
        <v>0.42548596112311016</v>
      </c>
      <c r="N324" s="32">
        <f t="shared" si="14"/>
        <v>3793.1600000000003</v>
      </c>
    </row>
    <row r="325" spans="1:14" hidden="1">
      <c r="A325" s="21" t="s">
        <v>360</v>
      </c>
      <c r="B325" s="10">
        <v>209</v>
      </c>
      <c r="C325" s="10" t="s">
        <v>348</v>
      </c>
      <c r="D325" s="10" t="s">
        <v>348</v>
      </c>
      <c r="E325" s="10">
        <v>2018</v>
      </c>
      <c r="F325" s="22">
        <f t="shared" si="12"/>
        <v>28776.68</v>
      </c>
      <c r="G325" s="13" t="s">
        <v>361</v>
      </c>
      <c r="H325" s="8">
        <v>208</v>
      </c>
      <c r="I325" s="8" t="s">
        <v>348</v>
      </c>
      <c r="J325" s="8" t="s">
        <v>348</v>
      </c>
      <c r="K325" s="8">
        <v>3574</v>
      </c>
      <c r="L325" s="14">
        <f t="shared" si="13"/>
        <v>50965.24</v>
      </c>
      <c r="M325" s="31">
        <v>0.56463346390598768</v>
      </c>
      <c r="N325" s="32">
        <f t="shared" si="14"/>
        <v>22188.559999999998</v>
      </c>
    </row>
    <row r="326" spans="1:14" hidden="1">
      <c r="A326" s="21" t="s">
        <v>360</v>
      </c>
      <c r="B326" s="10">
        <v>209</v>
      </c>
      <c r="C326" s="10" t="s">
        <v>349</v>
      </c>
      <c r="D326" s="10" t="s">
        <v>350</v>
      </c>
      <c r="E326" s="10">
        <v>186</v>
      </c>
      <c r="F326" s="22">
        <f t="shared" si="12"/>
        <v>2652.36</v>
      </c>
      <c r="G326" s="13" t="s">
        <v>361</v>
      </c>
      <c r="H326" s="8">
        <v>208</v>
      </c>
      <c r="I326" s="8" t="s">
        <v>349</v>
      </c>
      <c r="J326" s="8" t="s">
        <v>350</v>
      </c>
      <c r="K326" s="8">
        <v>417</v>
      </c>
      <c r="L326" s="14">
        <f t="shared" si="13"/>
        <v>5946.42</v>
      </c>
      <c r="M326" s="31">
        <v>0.4460431654676259</v>
      </c>
      <c r="N326" s="32">
        <f t="shared" si="14"/>
        <v>3294.06</v>
      </c>
    </row>
    <row r="327" spans="1:14" hidden="1">
      <c r="A327" s="21" t="s">
        <v>360</v>
      </c>
      <c r="B327" s="10">
        <v>209</v>
      </c>
      <c r="C327" s="10" t="s">
        <v>349</v>
      </c>
      <c r="D327" s="10" t="s">
        <v>351</v>
      </c>
      <c r="E327" s="10">
        <v>218</v>
      </c>
      <c r="F327" s="22">
        <f t="shared" ref="F327:F333" si="15">E327*14.26</f>
        <v>3108.68</v>
      </c>
      <c r="G327" s="13" t="s">
        <v>361</v>
      </c>
      <c r="H327" s="8">
        <v>208</v>
      </c>
      <c r="I327" s="8" t="s">
        <v>349</v>
      </c>
      <c r="J327" s="8" t="s">
        <v>351</v>
      </c>
      <c r="K327" s="8">
        <v>395</v>
      </c>
      <c r="L327" s="14">
        <f t="shared" ref="L327:L333" si="16">K327*14.26</f>
        <v>5632.7</v>
      </c>
      <c r="M327" s="31">
        <v>0.55189873417721524</v>
      </c>
      <c r="N327" s="32">
        <f t="shared" ref="N327:N333" si="17">L327-F327</f>
        <v>2524.02</v>
      </c>
    </row>
    <row r="328" spans="1:14" hidden="1">
      <c r="A328" s="21" t="s">
        <v>360</v>
      </c>
      <c r="B328" s="10">
        <v>209</v>
      </c>
      <c r="C328" s="10" t="s">
        <v>349</v>
      </c>
      <c r="D328" s="10" t="s">
        <v>352</v>
      </c>
      <c r="E328" s="10">
        <v>333</v>
      </c>
      <c r="F328" s="22">
        <f t="shared" si="15"/>
        <v>4748.58</v>
      </c>
      <c r="G328" s="13" t="s">
        <v>361</v>
      </c>
      <c r="H328" s="8">
        <v>208</v>
      </c>
      <c r="I328" s="8" t="s">
        <v>349</v>
      </c>
      <c r="J328" s="8" t="s">
        <v>352</v>
      </c>
      <c r="K328" s="8">
        <v>675</v>
      </c>
      <c r="L328" s="14">
        <f t="shared" si="16"/>
        <v>9625.5</v>
      </c>
      <c r="M328" s="31">
        <v>0.49333333333333335</v>
      </c>
      <c r="N328" s="32">
        <f t="shared" si="17"/>
        <v>4876.92</v>
      </c>
    </row>
    <row r="329" spans="1:14" hidden="1">
      <c r="A329" s="21" t="s">
        <v>360</v>
      </c>
      <c r="B329" s="10">
        <v>209</v>
      </c>
      <c r="C329" s="10" t="s">
        <v>349</v>
      </c>
      <c r="D329" s="10" t="s">
        <v>353</v>
      </c>
      <c r="E329" s="10">
        <v>404</v>
      </c>
      <c r="F329" s="22">
        <f t="shared" si="15"/>
        <v>5761.04</v>
      </c>
      <c r="G329" s="13" t="s">
        <v>361</v>
      </c>
      <c r="H329" s="8">
        <v>208</v>
      </c>
      <c r="I329" s="8" t="s">
        <v>349</v>
      </c>
      <c r="J329" s="8" t="s">
        <v>353</v>
      </c>
      <c r="K329" s="8">
        <v>678</v>
      </c>
      <c r="L329" s="14">
        <f t="shared" si="16"/>
        <v>9668.2800000000007</v>
      </c>
      <c r="M329" s="31">
        <v>0.59587020648967548</v>
      </c>
      <c r="N329" s="32">
        <f t="shared" si="17"/>
        <v>3907.2400000000007</v>
      </c>
    </row>
    <row r="330" spans="1:14" hidden="1">
      <c r="A330" s="21" t="s">
        <v>360</v>
      </c>
      <c r="B330" s="10">
        <v>209</v>
      </c>
      <c r="C330" s="10" t="s">
        <v>349</v>
      </c>
      <c r="D330" s="10" t="s">
        <v>354</v>
      </c>
      <c r="E330" s="10">
        <v>284</v>
      </c>
      <c r="F330" s="22">
        <f t="shared" si="15"/>
        <v>4049.84</v>
      </c>
      <c r="G330" s="13" t="s">
        <v>361</v>
      </c>
      <c r="H330" s="8">
        <v>208</v>
      </c>
      <c r="I330" s="8" t="s">
        <v>349</v>
      </c>
      <c r="J330" s="8" t="s">
        <v>354</v>
      </c>
      <c r="K330" s="8">
        <v>494</v>
      </c>
      <c r="L330" s="14">
        <f t="shared" si="16"/>
        <v>7044.44</v>
      </c>
      <c r="M330" s="31">
        <v>0.5748987854251012</v>
      </c>
      <c r="N330" s="32">
        <f t="shared" si="17"/>
        <v>2994.5999999999995</v>
      </c>
    </row>
    <row r="331" spans="1:14" hidden="1">
      <c r="A331" s="21" t="s">
        <v>360</v>
      </c>
      <c r="B331" s="10">
        <v>209</v>
      </c>
      <c r="C331" s="10" t="s">
        <v>349</v>
      </c>
      <c r="D331" s="10" t="s">
        <v>355</v>
      </c>
      <c r="E331" s="10">
        <v>480</v>
      </c>
      <c r="F331" s="22">
        <f t="shared" si="15"/>
        <v>6844.8</v>
      </c>
      <c r="G331" s="13" t="s">
        <v>361</v>
      </c>
      <c r="H331" s="8">
        <v>208</v>
      </c>
      <c r="I331" s="8" t="s">
        <v>349</v>
      </c>
      <c r="J331" s="8" t="s">
        <v>355</v>
      </c>
      <c r="K331" s="8">
        <v>735</v>
      </c>
      <c r="L331" s="14">
        <f t="shared" si="16"/>
        <v>10481.1</v>
      </c>
      <c r="M331" s="31">
        <v>0.65306122448979587</v>
      </c>
      <c r="N331" s="32">
        <f t="shared" si="17"/>
        <v>3636.3</v>
      </c>
    </row>
    <row r="332" spans="1:14" hidden="1">
      <c r="A332" s="21" t="s">
        <v>360</v>
      </c>
      <c r="B332" s="10">
        <v>209</v>
      </c>
      <c r="C332" s="10" t="s">
        <v>356</v>
      </c>
      <c r="D332" s="10" t="s">
        <v>356</v>
      </c>
      <c r="E332" s="10">
        <v>442</v>
      </c>
      <c r="F332" s="22">
        <f t="shared" si="15"/>
        <v>6302.92</v>
      </c>
      <c r="G332" s="13" t="s">
        <v>361</v>
      </c>
      <c r="H332" s="8">
        <v>208</v>
      </c>
      <c r="I332" s="8" t="s">
        <v>356</v>
      </c>
      <c r="J332" s="8" t="s">
        <v>356</v>
      </c>
      <c r="K332" s="8">
        <v>868</v>
      </c>
      <c r="L332" s="14">
        <f t="shared" si="16"/>
        <v>12377.68</v>
      </c>
      <c r="M332" s="31">
        <v>0.50921658986175111</v>
      </c>
      <c r="N332" s="32">
        <f t="shared" si="17"/>
        <v>6074.76</v>
      </c>
    </row>
    <row r="333" spans="1:14" ht="15.75" hidden="1" thickBot="1">
      <c r="A333" s="23"/>
      <c r="B333" s="24"/>
      <c r="C333" s="24"/>
      <c r="D333" s="24"/>
      <c r="E333" s="25">
        <v>231358</v>
      </c>
      <c r="F333" s="26">
        <f t="shared" si="15"/>
        <v>3299165.08</v>
      </c>
      <c r="G333" s="15"/>
      <c r="H333" s="16"/>
      <c r="I333" s="16"/>
      <c r="J333" s="16"/>
      <c r="K333" s="17">
        <v>419849</v>
      </c>
      <c r="L333" s="18">
        <f t="shared" si="16"/>
        <v>5987046.7400000002</v>
      </c>
      <c r="M333" s="33">
        <v>0.55105049672620399</v>
      </c>
      <c r="N333" s="34">
        <f t="shared" si="17"/>
        <v>2687881.66</v>
      </c>
    </row>
    <row r="334" spans="1:14">
      <c r="N334" s="45">
        <f>SUBTOTAL(9,N6:N333)</f>
        <v>461253.96</v>
      </c>
    </row>
    <row r="335" spans="1:14">
      <c r="A335" s="3"/>
      <c r="B335" s="2"/>
      <c r="C335" s="2"/>
      <c r="D335" s="2"/>
      <c r="E335" s="2"/>
      <c r="F335" s="2"/>
      <c r="G335" s="2"/>
      <c r="H335" s="2"/>
      <c r="I335" s="2"/>
      <c r="J335" s="2"/>
      <c r="K335" s="2"/>
      <c r="L335" s="2"/>
      <c r="M335" s="2"/>
      <c r="N335" s="2"/>
    </row>
  </sheetData>
  <autoFilter ref="A5:N333" xr:uid="{F5EEB328-2F46-4361-A991-9CD4E5B7B451}">
    <filterColumn colId="2">
      <filters>
        <filter val="Barking and Dagenham"/>
        <filter val="Barnet"/>
        <filter val="Bexley"/>
        <filter val="Brent"/>
        <filter val="Bromley"/>
        <filter val="Camden"/>
        <filter val="City of London"/>
        <filter val="Croydon"/>
        <filter val="Ealing"/>
        <filter val="Enfield"/>
        <filter val="Greenwich"/>
        <filter val="Hackney"/>
        <filter val="Hammersmith and Fulham"/>
        <filter val="Haringey"/>
        <filter val="Harrow"/>
        <filter val="Havering"/>
        <filter val="Hillingdon"/>
        <filter val="Hounslow"/>
        <filter val="Islington"/>
        <filter val="Kensington and Chelsea"/>
        <filter val="Kingston upon Thames"/>
        <filter val="Lambeth"/>
        <filter val="Lewisham"/>
        <filter val="Merton"/>
        <filter val="Newham"/>
        <filter val="Redbridge"/>
        <filter val="Richmond upon Thames"/>
        <filter val="Southwark"/>
        <filter val="Sutton"/>
        <filter val="Tower Hamlets"/>
        <filter val="Waltham Forest"/>
        <filter val="Wandsworth"/>
        <filter val="Westminster"/>
      </filters>
    </filterColumn>
  </autoFilter>
  <mergeCells count="3">
    <mergeCell ref="A3:F3"/>
    <mergeCell ref="G3:L3"/>
    <mergeCell ref="M3:N3"/>
  </mergeCells>
  <conditionalFormatting sqref="M6:M319">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REPORT</vt:lpstr>
    </vt:vector>
  </TitlesOfParts>
  <Company>NHSBSA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Hardy</dc:creator>
  <cp:lastModifiedBy>Tim Picton</cp:lastModifiedBy>
  <dcterms:created xsi:type="dcterms:W3CDTF">2019-06-14T12:21:40Z</dcterms:created>
  <dcterms:modified xsi:type="dcterms:W3CDTF">2019-08-05T10:20:06Z</dcterms:modified>
</cp:coreProperties>
</file>