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ERFORMANCEGOVERNANCE\Information Governance\Freedom of Information\Disclosure Log\Pending publication\MGLA030123-6652\"/>
    </mc:Choice>
  </mc:AlternateContent>
  <xr:revisionPtr revIDLastSave="0" documentId="13_ncr:1_{0270E4CF-03EB-4FF5-BDD9-C4FD7EDB5892}" xr6:coauthVersionLast="47" xr6:coauthVersionMax="47" xr10:uidLastSave="{00000000-0000-0000-0000-000000000000}"/>
  <bookViews>
    <workbookView xWindow="-120" yWindow="-120" windowWidth="38640" windowHeight="21240" xr2:uid="{0B250E61-6FBD-4769-B2A1-F3DB07CEF946}"/>
  </bookViews>
  <sheets>
    <sheet name="FOI Response MGLA030123-66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1" i="1" l="1"/>
  <c r="Q41" i="1" l="1"/>
  <c r="K41" i="1"/>
  <c r="J41" i="1"/>
  <c r="L41" i="1"/>
  <c r="R41" i="1"/>
  <c r="S41" i="1"/>
  <c r="AH41" i="1"/>
  <c r="AG41" i="1"/>
  <c r="AF41" i="1"/>
  <c r="AE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Z41" i="1"/>
  <c r="Y41" i="1"/>
  <c r="X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T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M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F41" i="1"/>
  <c r="E41" i="1"/>
  <c r="D41" i="1"/>
  <c r="C41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8" i="1"/>
  <c r="G41" i="1" l="1"/>
  <c r="H41" i="1" s="1"/>
  <c r="AB41" i="1"/>
  <c r="AC41" i="1" s="1"/>
  <c r="AI41" i="1"/>
  <c r="AJ41" i="1" s="1"/>
  <c r="U41" i="1"/>
  <c r="V41" i="1" s="1"/>
  <c r="N41" i="1"/>
  <c r="O41" i="1" s="1"/>
  <c r="AJ39" i="1" l="1"/>
  <c r="AJ13" i="1"/>
  <c r="AC25" i="1"/>
  <c r="V28" i="1"/>
  <c r="AJ32" i="1"/>
  <c r="AJ24" i="1"/>
  <c r="AC12" i="1"/>
  <c r="AC29" i="1"/>
  <c r="AJ28" i="1"/>
  <c r="AJ31" i="1"/>
  <c r="AC33" i="1"/>
  <c r="AJ20" i="1"/>
  <c r="V34" i="1"/>
  <c r="V37" i="1"/>
  <c r="AJ30" i="1"/>
  <c r="V11" i="1"/>
  <c r="AJ27" i="1"/>
  <c r="AJ19" i="1"/>
  <c r="V17" i="1"/>
  <c r="AJ22" i="1"/>
  <c r="AJ26" i="1"/>
  <c r="AC38" i="1"/>
  <c r="V31" i="1"/>
  <c r="AJ17" i="1"/>
  <c r="V24" i="1"/>
  <c r="V29" i="1"/>
  <c r="O25" i="1"/>
  <c r="AJ15" i="1"/>
  <c r="O38" i="1"/>
  <c r="O21" i="1"/>
  <c r="V15" i="1"/>
  <c r="V10" i="1"/>
  <c r="AJ18" i="1"/>
  <c r="O32" i="1"/>
  <c r="O39" i="1"/>
  <c r="AJ38" i="1"/>
  <c r="AC9" i="1"/>
  <c r="O13" i="1"/>
  <c r="V32" i="1"/>
  <c r="O9" i="1"/>
  <c r="AC32" i="1"/>
  <c r="O36" i="1"/>
  <c r="AC23" i="1"/>
  <c r="AJ10" i="1"/>
  <c r="AJ25" i="1"/>
  <c r="AJ35" i="1"/>
  <c r="V26" i="1"/>
  <c r="AJ16" i="1"/>
  <c r="V21" i="1"/>
  <c r="V12" i="1"/>
  <c r="V39" i="1"/>
  <c r="V18" i="1"/>
  <c r="AJ11" i="1"/>
  <c r="O19" i="1"/>
  <c r="O26" i="1"/>
  <c r="AJ8" i="1"/>
  <c r="AC34" i="1"/>
  <c r="O16" i="1"/>
  <c r="AC17" i="1"/>
  <c r="AC22" i="1"/>
  <c r="AC40" i="1"/>
  <c r="AC39" i="1"/>
  <c r="O10" i="1"/>
  <c r="AC36" i="1"/>
  <c r="O30" i="1"/>
  <c r="AJ34" i="1"/>
  <c r="AC27" i="1"/>
  <c r="AC18" i="1"/>
  <c r="AJ37" i="1"/>
  <c r="AC31" i="1"/>
  <c r="V38" i="1"/>
  <c r="AC24" i="1"/>
  <c r="AC15" i="1"/>
  <c r="AC30" i="1"/>
  <c r="AJ9" i="1"/>
  <c r="V30" i="1"/>
  <c r="O23" i="1"/>
  <c r="AC10" i="1"/>
  <c r="O14" i="1"/>
  <c r="AJ29" i="1"/>
  <c r="V27" i="1"/>
  <c r="V9" i="1"/>
  <c r="O34" i="1"/>
  <c r="O24" i="1"/>
  <c r="AC16" i="1"/>
  <c r="O20" i="1"/>
  <c r="V33" i="1"/>
  <c r="AC14" i="1"/>
  <c r="AC21" i="1"/>
  <c r="AC20" i="1"/>
  <c r="O11" i="1"/>
  <c r="V20" i="1"/>
  <c r="O37" i="1"/>
  <c r="O35" i="1"/>
  <c r="V8" i="1"/>
  <c r="O17" i="1"/>
  <c r="AJ23" i="1"/>
  <c r="AJ14" i="1"/>
  <c r="O29" i="1"/>
  <c r="AJ12" i="1"/>
  <c r="V22" i="1"/>
  <c r="V13" i="1"/>
  <c r="AC35" i="1"/>
  <c r="AC26" i="1"/>
  <c r="AC28" i="1"/>
  <c r="O31" i="1"/>
  <c r="O22" i="1"/>
  <c r="V35" i="1"/>
  <c r="V16" i="1"/>
  <c r="O28" i="1"/>
  <c r="O33" i="1"/>
  <c r="AJ33" i="1"/>
  <c r="AC19" i="1"/>
  <c r="AJ40" i="1"/>
  <c r="O40" i="1"/>
  <c r="AC11" i="1"/>
  <c r="O15" i="1"/>
  <c r="V36" i="1"/>
  <c r="AC37" i="1"/>
  <c r="AJ21" i="1"/>
  <c r="V19" i="1"/>
  <c r="O27" i="1"/>
  <c r="O18" i="1"/>
  <c r="AJ36" i="1"/>
  <c r="AC8" i="1"/>
  <c r="O12" i="1"/>
  <c r="V25" i="1"/>
  <c r="V40" i="1"/>
  <c r="AC13" i="1"/>
  <c r="V14" i="1"/>
  <c r="V23" i="1"/>
  <c r="O8" i="1"/>
  <c r="H34" i="1"/>
  <c r="H32" i="1"/>
  <c r="H20" i="1"/>
  <c r="H19" i="1"/>
  <c r="H40" i="1"/>
  <c r="H13" i="1"/>
  <c r="H33" i="1"/>
  <c r="H18" i="1"/>
  <c r="H29" i="1"/>
  <c r="H10" i="1"/>
  <c r="H14" i="1"/>
  <c r="H24" i="1"/>
  <c r="H11" i="1"/>
  <c r="H38" i="1"/>
  <c r="H12" i="1"/>
  <c r="H21" i="1"/>
  <c r="H27" i="1"/>
  <c r="H28" i="1"/>
  <c r="H22" i="1"/>
  <c r="H17" i="1"/>
  <c r="H25" i="1"/>
  <c r="H35" i="1"/>
  <c r="H36" i="1"/>
  <c r="H30" i="1"/>
  <c r="H8" i="1"/>
  <c r="H15" i="1"/>
  <c r="H37" i="1"/>
  <c r="H31" i="1"/>
  <c r="H16" i="1"/>
  <c r="H9" i="1"/>
  <c r="H39" i="1"/>
  <c r="H23" i="1"/>
  <c r="H26" i="1"/>
</calcChain>
</file>

<file path=xl/sharedStrings.xml><?xml version="1.0" encoding="utf-8"?>
<sst xmlns="http://schemas.openxmlformats.org/spreadsheetml/2006/main" count="73" uniqueCount="52">
  <si>
    <t>Borough</t>
  </si>
  <si>
    <t>Haringey</t>
  </si>
  <si>
    <t>Waltham Forest</t>
  </si>
  <si>
    <t>Brent</t>
  </si>
  <si>
    <t>Hackney</t>
  </si>
  <si>
    <t>Enfield</t>
  </si>
  <si>
    <t>Sutton</t>
  </si>
  <si>
    <t>Barking &amp; Dagenham</t>
  </si>
  <si>
    <t>Barnet</t>
  </si>
  <si>
    <t>Bromley</t>
  </si>
  <si>
    <t>Camden</t>
  </si>
  <si>
    <t>City of London</t>
  </si>
  <si>
    <t>Croydon</t>
  </si>
  <si>
    <t>Ealing</t>
  </si>
  <si>
    <t>Greenwich</t>
  </si>
  <si>
    <t>Hammersmith &amp; Fulham</t>
  </si>
  <si>
    <t>Harrow</t>
  </si>
  <si>
    <t>Hillingdon</t>
  </si>
  <si>
    <t>Hounslow</t>
  </si>
  <si>
    <t>Kensington &amp; Chelsea</t>
  </si>
  <si>
    <t>Kingston-upon-Thames</t>
  </si>
  <si>
    <t>Lewisham</t>
  </si>
  <si>
    <t>Merton</t>
  </si>
  <si>
    <t>Newham</t>
  </si>
  <si>
    <t>Redbridge</t>
  </si>
  <si>
    <t>Richmond-upon-Thames</t>
  </si>
  <si>
    <t>Southwark</t>
  </si>
  <si>
    <t>Wandsworth</t>
  </si>
  <si>
    <t>Westminster</t>
  </si>
  <si>
    <t>Bexley</t>
  </si>
  <si>
    <t>Havering</t>
  </si>
  <si>
    <t>Islington</t>
  </si>
  <si>
    <t>Lambeth</t>
  </si>
  <si>
    <t>Tower Hamlets</t>
  </si>
  <si>
    <t>BRS</t>
  </si>
  <si>
    <t>NNDR</t>
  </si>
  <si>
    <t>CTAX</t>
  </si>
  <si>
    <t>MCIL</t>
  </si>
  <si>
    <t>2017-18</t>
  </si>
  <si>
    <t>Total</t>
  </si>
  <si>
    <t>Share</t>
  </si>
  <si>
    <t>2018-19</t>
  </si>
  <si>
    <t>2019-20</t>
  </si>
  <si>
    <t>2020-21</t>
  </si>
  <si>
    <t>2021-22</t>
  </si>
  <si>
    <t>FOI response MGLA030123-6652</t>
  </si>
  <si>
    <t>FOI response 1. How much have the London Boroughs paid the GLA in the last 5 years</t>
  </si>
  <si>
    <t>Crossrail Business Rate Supplement</t>
  </si>
  <si>
    <t>Business Rates</t>
  </si>
  <si>
    <t>Council Tax</t>
  </si>
  <si>
    <t>Mayor’s Community Infrastructure Levy</t>
  </si>
  <si>
    <t>Cash received from London boroughs between 2017-18 to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</si>
</sst>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2424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0" fillId="0" borderId="1" xfId="1" applyNumberFormat="1" applyFont="1" applyBorder="1"/>
    <xf numFmtId="164" fontId="0" fillId="0" borderId="1" xfId="0" applyNumberFormat="1" applyBorder="1"/>
    <xf numFmtId="9" fontId="0" fillId="0" borderId="1" xfId="2" applyFont="1" applyBorder="1"/>
    <xf numFmtId="164" fontId="2" fillId="0" borderId="1" xfId="0" applyNumberFormat="1" applyFont="1" applyBorder="1"/>
    <xf numFmtId="9" fontId="0" fillId="0" borderId="0" xfId="0" applyNumberFormat="1"/>
    <xf numFmtId="9" fontId="2" fillId="0" borderId="1" xfId="2" applyFont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4461-A68E-4B91-BEFA-43E8A452F9C4}">
  <dimension ref="B1:AL42"/>
  <sheetViews>
    <sheetView showGridLines="0" tabSelected="1" topLeftCell="A10" zoomScaleNormal="100" workbookViewId="0">
      <selection activeCell="F17" sqref="F17"/>
    </sheetView>
  </sheetViews>
  <sheetFormatPr defaultRowHeight="15" x14ac:dyDescent="0.25"/>
  <cols>
    <col min="2" max="2" width="23.140625" bestFit="1" customWidth="1"/>
    <col min="3" max="3" width="15.42578125" bestFit="1" customWidth="1"/>
    <col min="4" max="5" width="15" customWidth="1"/>
    <col min="6" max="6" width="19.5703125" customWidth="1"/>
    <col min="7" max="8" width="15" customWidth="1"/>
    <col min="9" max="9" width="6" customWidth="1"/>
    <col min="10" max="12" width="15" customWidth="1"/>
    <col min="13" max="13" width="17" customWidth="1"/>
    <col min="14" max="15" width="15" customWidth="1"/>
    <col min="16" max="16" width="6" customWidth="1"/>
    <col min="17" max="22" width="15" customWidth="1"/>
    <col min="23" max="23" width="6" customWidth="1"/>
    <col min="24" max="26" width="15" customWidth="1"/>
    <col min="27" max="27" width="20" customWidth="1"/>
    <col min="28" max="29" width="15" customWidth="1"/>
    <col min="30" max="30" width="6" customWidth="1"/>
    <col min="31" max="33" width="15" customWidth="1"/>
    <col min="34" max="34" width="17.5703125" customWidth="1"/>
    <col min="35" max="36" width="15" customWidth="1"/>
    <col min="37" max="37" width="6" customWidth="1"/>
    <col min="38" max="38" width="11.5703125" bestFit="1" customWidth="1"/>
  </cols>
  <sheetData>
    <row r="1" spans="2:36" x14ac:dyDescent="0.25">
      <c r="B1" s="11" t="s">
        <v>45</v>
      </c>
    </row>
    <row r="2" spans="2:36" x14ac:dyDescent="0.25">
      <c r="B2" t="s">
        <v>46</v>
      </c>
    </row>
    <row r="4" spans="2:36" ht="18.75" x14ac:dyDescent="0.3">
      <c r="B4" s="13" t="s">
        <v>51</v>
      </c>
    </row>
    <row r="5" spans="2:36" ht="18.75" x14ac:dyDescent="0.3">
      <c r="B5" s="13"/>
    </row>
    <row r="6" spans="2:36" x14ac:dyDescent="0.25">
      <c r="C6" s="14" t="s">
        <v>38</v>
      </c>
      <c r="D6" s="14"/>
      <c r="E6" s="14"/>
      <c r="F6" s="14"/>
      <c r="G6" s="14"/>
      <c r="H6" s="14"/>
      <c r="J6" s="14" t="s">
        <v>41</v>
      </c>
      <c r="K6" s="14"/>
      <c r="L6" s="14"/>
      <c r="M6" s="14"/>
      <c r="N6" s="14"/>
      <c r="O6" s="14"/>
      <c r="Q6" s="14" t="s">
        <v>42</v>
      </c>
      <c r="R6" s="14"/>
      <c r="S6" s="14"/>
      <c r="T6" s="14"/>
      <c r="U6" s="14"/>
      <c r="V6" s="14"/>
      <c r="X6" s="14" t="s">
        <v>43</v>
      </c>
      <c r="Y6" s="14"/>
      <c r="Z6" s="14"/>
      <c r="AA6" s="14"/>
      <c r="AB6" s="14"/>
      <c r="AC6" s="14"/>
      <c r="AE6" s="14" t="s">
        <v>44</v>
      </c>
      <c r="AF6" s="14"/>
      <c r="AG6" s="14"/>
      <c r="AH6" s="14"/>
      <c r="AI6" s="14"/>
      <c r="AJ6" s="14"/>
    </row>
    <row r="7" spans="2:36" ht="60" x14ac:dyDescent="0.25">
      <c r="B7" s="3" t="s">
        <v>0</v>
      </c>
      <c r="C7" s="12" t="s">
        <v>47</v>
      </c>
      <c r="D7" s="4" t="s">
        <v>48</v>
      </c>
      <c r="E7" s="4" t="s">
        <v>49</v>
      </c>
      <c r="F7" s="12" t="s">
        <v>50</v>
      </c>
      <c r="G7" s="4" t="s">
        <v>39</v>
      </c>
      <c r="H7" s="4" t="s">
        <v>40</v>
      </c>
      <c r="J7" s="12" t="s">
        <v>47</v>
      </c>
      <c r="K7" s="4" t="s">
        <v>48</v>
      </c>
      <c r="L7" s="4" t="s">
        <v>49</v>
      </c>
      <c r="M7" s="12" t="s">
        <v>50</v>
      </c>
      <c r="N7" s="4" t="s">
        <v>39</v>
      </c>
      <c r="O7" s="4" t="s">
        <v>40</v>
      </c>
      <c r="Q7" s="4" t="s">
        <v>34</v>
      </c>
      <c r="R7" s="4" t="s">
        <v>35</v>
      </c>
      <c r="S7" s="4" t="s">
        <v>36</v>
      </c>
      <c r="T7" s="4" t="s">
        <v>37</v>
      </c>
      <c r="U7" s="4" t="s">
        <v>39</v>
      </c>
      <c r="V7" s="4" t="s">
        <v>40</v>
      </c>
      <c r="X7" s="12" t="s">
        <v>47</v>
      </c>
      <c r="Y7" s="4" t="s">
        <v>48</v>
      </c>
      <c r="Z7" s="4" t="s">
        <v>49</v>
      </c>
      <c r="AA7" s="12" t="s">
        <v>50</v>
      </c>
      <c r="AB7" s="4" t="s">
        <v>39</v>
      </c>
      <c r="AC7" s="4" t="s">
        <v>40</v>
      </c>
      <c r="AE7" s="12" t="s">
        <v>47</v>
      </c>
      <c r="AF7" s="4" t="s">
        <v>48</v>
      </c>
      <c r="AG7" s="4" t="s">
        <v>49</v>
      </c>
      <c r="AH7" s="12" t="s">
        <v>50</v>
      </c>
      <c r="AI7" s="4" t="s">
        <v>39</v>
      </c>
      <c r="AJ7" s="4" t="s">
        <v>40</v>
      </c>
    </row>
    <row r="8" spans="2:36" x14ac:dyDescent="0.25">
      <c r="B8" s="2" t="s">
        <v>7</v>
      </c>
      <c r="C8" s="5">
        <v>1484185.91</v>
      </c>
      <c r="D8" s="5">
        <v>20900039</v>
      </c>
      <c r="E8" s="5">
        <v>14550034.860000001</v>
      </c>
      <c r="F8" s="5">
        <v>542712.82000000007</v>
      </c>
      <c r="G8" s="6">
        <f>SUM(C8:F8)</f>
        <v>37476972.590000004</v>
      </c>
      <c r="H8" s="7">
        <f>G8/G$41</f>
        <v>9.0715940719602057E-3</v>
      </c>
      <c r="J8" s="5">
        <v>1543857.04</v>
      </c>
      <c r="K8" s="5">
        <v>22030054</v>
      </c>
      <c r="L8" s="5">
        <v>14738057.071300004</v>
      </c>
      <c r="M8" s="5">
        <v>2021754.2207999998</v>
      </c>
      <c r="N8" s="6">
        <f>SUM(J8:M8)</f>
        <v>40333722.332100004</v>
      </c>
      <c r="O8" s="7">
        <f>N8/N$41</f>
        <v>9.2368921650932499E-3</v>
      </c>
      <c r="Q8" s="5">
        <v>1468703.76</v>
      </c>
      <c r="R8" s="5">
        <v>14360144</v>
      </c>
      <c r="S8" s="5">
        <v>17157620.159999996</v>
      </c>
      <c r="T8" s="5">
        <v>1196789.9000000001</v>
      </c>
      <c r="U8" s="6">
        <f>SUM(Q8:T8)</f>
        <v>34183257.819999993</v>
      </c>
      <c r="V8" s="7">
        <f>U8/U$41</f>
        <v>9.2626011614153261E-3</v>
      </c>
      <c r="X8" s="5">
        <v>1259264.71</v>
      </c>
      <c r="Y8" s="5">
        <v>25011756</v>
      </c>
      <c r="Z8" s="5">
        <v>16982862.539999999</v>
      </c>
      <c r="AA8" s="5">
        <v>492045.09120000002</v>
      </c>
      <c r="AB8" s="6">
        <f>SUM(X8:AA8)</f>
        <v>43745928.341200002</v>
      </c>
      <c r="AC8" s="7">
        <f>AB8/AB$41</f>
        <v>9.5181418587359425E-3</v>
      </c>
      <c r="AE8" s="5">
        <v>757218</v>
      </c>
      <c r="AF8" s="5">
        <v>15205225.039999999</v>
      </c>
      <c r="AG8" s="5">
        <v>19513351.899999999</v>
      </c>
      <c r="AH8" s="5">
        <v>826458.06240000005</v>
      </c>
      <c r="AI8" s="6">
        <f>SUM(AE8:AH8)</f>
        <v>36302253.002399996</v>
      </c>
      <c r="AJ8" s="7">
        <f>AI8/AI$41</f>
        <v>1.1054386746261923E-2</v>
      </c>
    </row>
    <row r="9" spans="2:36" x14ac:dyDescent="0.25">
      <c r="B9" s="2" t="s">
        <v>8</v>
      </c>
      <c r="C9" s="5">
        <v>2683424.6900000004</v>
      </c>
      <c r="D9" s="5">
        <v>42852698</v>
      </c>
      <c r="E9" s="5">
        <v>40147526.159999996</v>
      </c>
      <c r="F9" s="5">
        <v>2880861.8880000003</v>
      </c>
      <c r="G9" s="6">
        <f t="shared" ref="G9:G40" si="0">SUM(C9:F9)</f>
        <v>88564510.737999991</v>
      </c>
      <c r="H9" s="7">
        <f t="shared" ref="H9:H41" si="1">G9/G$41</f>
        <v>2.1437731894365285E-2</v>
      </c>
      <c r="J9" s="5">
        <v>2755000.92</v>
      </c>
      <c r="K9" s="5">
        <v>39999546</v>
      </c>
      <c r="L9" s="5">
        <v>43631577.999999993</v>
      </c>
      <c r="M9" s="5">
        <v>4496585.5872</v>
      </c>
      <c r="N9" s="6">
        <f t="shared" ref="N9:N40" si="2">SUM(J9:M9)</f>
        <v>90882710.507199988</v>
      </c>
      <c r="O9" s="7">
        <f t="shared" ref="O9:O41" si="3">N9/N$41</f>
        <v>2.0813199181427641E-2</v>
      </c>
      <c r="Q9" s="5">
        <v>2289734.86</v>
      </c>
      <c r="R9" s="5">
        <v>25693933</v>
      </c>
      <c r="S9" s="5">
        <v>46653435.600000001</v>
      </c>
      <c r="T9" s="5">
        <v>5497018.9299999997</v>
      </c>
      <c r="U9" s="6">
        <f t="shared" ref="U9:U40" si="4">SUM(Q9:T9)</f>
        <v>80134122.390000015</v>
      </c>
      <c r="V9" s="7">
        <f t="shared" ref="V9:V41" si="5">U9/U$41</f>
        <v>2.1713858258540091E-2</v>
      </c>
      <c r="X9" s="5">
        <v>997330.57000000018</v>
      </c>
      <c r="Y9" s="5">
        <v>40822611</v>
      </c>
      <c r="Z9" s="5">
        <v>49084262.899999999</v>
      </c>
      <c r="AA9" s="5">
        <v>4265690.0999999996</v>
      </c>
      <c r="AB9" s="6">
        <f t="shared" ref="AB9:AB40" si="6">SUM(X9:AA9)</f>
        <v>95169894.569999993</v>
      </c>
      <c r="AC9" s="7">
        <f t="shared" ref="AC9:AC41" si="7">AB9/AB$41</f>
        <v>2.0706854135841508E-2</v>
      </c>
      <c r="AE9" s="5">
        <v>914290.27</v>
      </c>
      <c r="AF9" s="5">
        <v>14843065.360000003</v>
      </c>
      <c r="AG9" s="5">
        <v>53595698.019999996</v>
      </c>
      <c r="AH9" s="5">
        <v>7082570.8300000001</v>
      </c>
      <c r="AI9" s="6">
        <f t="shared" ref="AI9:AI40" si="8">SUM(AE9:AH9)</f>
        <v>76435624.480000004</v>
      </c>
      <c r="AJ9" s="7">
        <f t="shared" ref="AJ9:AJ41" si="9">AI9/AI$41</f>
        <v>2.3275386079704325E-2</v>
      </c>
    </row>
    <row r="10" spans="2:36" x14ac:dyDescent="0.25">
      <c r="B10" s="2" t="s">
        <v>29</v>
      </c>
      <c r="C10" s="5">
        <v>2188820.73</v>
      </c>
      <c r="D10" s="5">
        <v>27093130</v>
      </c>
      <c r="E10" s="5">
        <v>22449382.529999994</v>
      </c>
      <c r="F10" s="5">
        <v>1514658.61</v>
      </c>
      <c r="G10" s="6">
        <f t="shared" si="0"/>
        <v>53245991.86999999</v>
      </c>
      <c r="H10" s="7">
        <f t="shared" si="1"/>
        <v>1.2888608412634143E-2</v>
      </c>
      <c r="J10" s="5">
        <v>2045395</v>
      </c>
      <c r="K10" s="5">
        <v>23874290</v>
      </c>
      <c r="L10" s="5">
        <v>24377151.010000005</v>
      </c>
      <c r="M10" s="5">
        <v>1330349.9232000001</v>
      </c>
      <c r="N10" s="6">
        <f t="shared" si="2"/>
        <v>51627185.933200002</v>
      </c>
      <c r="O10" s="7">
        <f t="shared" si="3"/>
        <v>1.1823226860285641E-2</v>
      </c>
      <c r="Q10" s="5">
        <v>2121247.7999999998</v>
      </c>
      <c r="R10" s="5">
        <v>20642182</v>
      </c>
      <c r="S10" s="5">
        <v>27370868.910000004</v>
      </c>
      <c r="T10" s="5">
        <v>1235103.18</v>
      </c>
      <c r="U10" s="6">
        <f t="shared" si="4"/>
        <v>51369401.890000008</v>
      </c>
      <c r="V10" s="7">
        <f t="shared" si="5"/>
        <v>1.3919512414908989E-2</v>
      </c>
      <c r="X10" s="5">
        <v>1359048.87</v>
      </c>
      <c r="Y10" s="5">
        <v>30254587</v>
      </c>
      <c r="Z10" s="5">
        <v>27568617.189999998</v>
      </c>
      <c r="AA10" s="5">
        <v>1041989.2100000001</v>
      </c>
      <c r="AB10" s="6">
        <f t="shared" si="6"/>
        <v>60224242.270000003</v>
      </c>
      <c r="AC10" s="7">
        <f t="shared" si="7"/>
        <v>1.310345677864788E-2</v>
      </c>
      <c r="AE10" s="5">
        <v>1617688.63</v>
      </c>
      <c r="AF10" s="5">
        <v>17822065.68</v>
      </c>
      <c r="AG10" s="5">
        <v>29425975.679999996</v>
      </c>
      <c r="AH10" s="5">
        <v>1266820.58</v>
      </c>
      <c r="AI10" s="6">
        <f t="shared" si="8"/>
        <v>50132550.569999993</v>
      </c>
      <c r="AJ10" s="7">
        <f t="shared" si="9"/>
        <v>1.5265845966658751E-2</v>
      </c>
    </row>
    <row r="11" spans="2:36" x14ac:dyDescent="0.25">
      <c r="B11" s="2" t="s">
        <v>3</v>
      </c>
      <c r="C11" s="5">
        <v>3425953.16</v>
      </c>
      <c r="D11" s="5">
        <v>45409454</v>
      </c>
      <c r="E11" s="5">
        <v>26619886.360000003</v>
      </c>
      <c r="F11" s="5">
        <v>7831986.8159999996</v>
      </c>
      <c r="G11" s="6">
        <f t="shared" si="0"/>
        <v>83287280.335999995</v>
      </c>
      <c r="H11" s="7">
        <f t="shared" si="1"/>
        <v>2.016033703766533E-2</v>
      </c>
      <c r="J11" s="5">
        <v>3266662</v>
      </c>
      <c r="K11" s="5">
        <v>47095873</v>
      </c>
      <c r="L11" s="5">
        <v>28504043.710000005</v>
      </c>
      <c r="M11" s="5">
        <v>9390621.3792000003</v>
      </c>
      <c r="N11" s="6">
        <f t="shared" si="2"/>
        <v>88257200.089200005</v>
      </c>
      <c r="O11" s="7">
        <f t="shared" si="3"/>
        <v>2.0211926717415712E-2</v>
      </c>
      <c r="Q11" s="5">
        <v>2993079.8100000005</v>
      </c>
      <c r="R11" s="5">
        <v>35777792</v>
      </c>
      <c r="S11" s="5">
        <v>31164784.879999995</v>
      </c>
      <c r="T11" s="5">
        <v>5701175.3190775216</v>
      </c>
      <c r="U11" s="6">
        <f t="shared" si="4"/>
        <v>75636832.009077519</v>
      </c>
      <c r="V11" s="7">
        <f t="shared" si="5"/>
        <v>2.0495232247967683E-2</v>
      </c>
      <c r="X11" s="5">
        <v>1799623.15</v>
      </c>
      <c r="Y11" s="5">
        <v>45261291</v>
      </c>
      <c r="Z11" s="5">
        <v>32411692.350000009</v>
      </c>
      <c r="AA11" s="5">
        <v>4305369.6171142869</v>
      </c>
      <c r="AB11" s="6">
        <f t="shared" si="6"/>
        <v>83777976.117114291</v>
      </c>
      <c r="AC11" s="7">
        <f t="shared" si="7"/>
        <v>1.8228225838551531E-2</v>
      </c>
      <c r="AE11" s="5">
        <v>1555416.3</v>
      </c>
      <c r="AF11" s="5">
        <v>26916460.579999998</v>
      </c>
      <c r="AG11" s="5">
        <v>35029720.689999998</v>
      </c>
      <c r="AH11" s="5">
        <v>4510412.6112000002</v>
      </c>
      <c r="AI11" s="6">
        <f t="shared" si="8"/>
        <v>68012010.181199998</v>
      </c>
      <c r="AJ11" s="7">
        <f t="shared" si="9"/>
        <v>2.0710314147278506E-2</v>
      </c>
    </row>
    <row r="12" spans="2:36" x14ac:dyDescent="0.25">
      <c r="B12" s="2" t="s">
        <v>9</v>
      </c>
      <c r="C12" s="5">
        <v>2531216.46</v>
      </c>
      <c r="D12" s="5">
        <v>33665516</v>
      </c>
      <c r="E12" s="5">
        <v>37638010.460000001</v>
      </c>
      <c r="F12" s="5">
        <v>2643182.0008</v>
      </c>
      <c r="G12" s="6">
        <f t="shared" si="0"/>
        <v>76477924.9208</v>
      </c>
      <c r="H12" s="7">
        <f t="shared" si="1"/>
        <v>1.8512079349025851E-2</v>
      </c>
      <c r="J12" s="5">
        <v>2299193.84</v>
      </c>
      <c r="K12" s="5">
        <v>33956877</v>
      </c>
      <c r="L12" s="5">
        <v>40225076.920000002</v>
      </c>
      <c r="M12" s="5">
        <v>1029988.8864</v>
      </c>
      <c r="N12" s="6">
        <f t="shared" si="2"/>
        <v>77511136.646400005</v>
      </c>
      <c r="O12" s="7">
        <f t="shared" si="3"/>
        <v>1.7750953033828936E-2</v>
      </c>
      <c r="Q12" s="5">
        <v>2206634.98</v>
      </c>
      <c r="R12" s="5">
        <v>24096128</v>
      </c>
      <c r="S12" s="5">
        <v>43838988.279999994</v>
      </c>
      <c r="T12" s="5">
        <v>3435209.5599999996</v>
      </c>
      <c r="U12" s="6">
        <f t="shared" si="4"/>
        <v>73576960.819999993</v>
      </c>
      <c r="V12" s="7">
        <f t="shared" si="5"/>
        <v>1.9937071133869534E-2</v>
      </c>
      <c r="X12" s="5">
        <v>749432.69</v>
      </c>
      <c r="Y12" s="5">
        <v>34543035</v>
      </c>
      <c r="Z12" s="5">
        <v>45388873.820000008</v>
      </c>
      <c r="AA12" s="5">
        <v>2057230.8060000001</v>
      </c>
      <c r="AB12" s="6">
        <f t="shared" si="6"/>
        <v>82738572.316</v>
      </c>
      <c r="AC12" s="7">
        <f t="shared" si="7"/>
        <v>1.8002074669684971E-2</v>
      </c>
      <c r="AE12" s="5">
        <v>1234663.18</v>
      </c>
      <c r="AF12" s="5">
        <v>14576826.200000003</v>
      </c>
      <c r="AG12" s="5">
        <v>48790575.159999982</v>
      </c>
      <c r="AH12" s="5">
        <v>2283462.1952</v>
      </c>
      <c r="AI12" s="6">
        <f t="shared" si="8"/>
        <v>66885526.735199988</v>
      </c>
      <c r="AJ12" s="7">
        <f t="shared" si="9"/>
        <v>2.0367289055295296E-2</v>
      </c>
    </row>
    <row r="13" spans="2:36" x14ac:dyDescent="0.25">
      <c r="B13" s="2" t="s">
        <v>10</v>
      </c>
      <c r="C13" s="5">
        <v>21605094.93</v>
      </c>
      <c r="D13" s="5">
        <v>231258339</v>
      </c>
      <c r="E13" s="5">
        <v>24861571.999999996</v>
      </c>
      <c r="F13" s="5">
        <v>2749057.4456000002</v>
      </c>
      <c r="G13" s="6">
        <f t="shared" si="0"/>
        <v>280474063.37559998</v>
      </c>
      <c r="H13" s="7">
        <f t="shared" si="1"/>
        <v>6.7890938750361951E-2</v>
      </c>
      <c r="J13" s="5">
        <v>21332279.149999999</v>
      </c>
      <c r="K13" s="5">
        <v>220001744</v>
      </c>
      <c r="L13" s="5">
        <v>25750870</v>
      </c>
      <c r="M13" s="5">
        <v>6549987.6191999996</v>
      </c>
      <c r="N13" s="6">
        <f t="shared" si="2"/>
        <v>273634880.76920003</v>
      </c>
      <c r="O13" s="7">
        <f t="shared" si="3"/>
        <v>6.2665574614264752E-2</v>
      </c>
      <c r="Q13" s="5">
        <v>20997726.609999999</v>
      </c>
      <c r="R13" s="5">
        <v>172641613</v>
      </c>
      <c r="S13" s="5">
        <v>29104905</v>
      </c>
      <c r="T13" s="5">
        <v>1210516.77</v>
      </c>
      <c r="U13" s="6">
        <f t="shared" si="4"/>
        <v>223954761.38000003</v>
      </c>
      <c r="V13" s="7">
        <f t="shared" si="5"/>
        <v>6.0684784457530117E-2</v>
      </c>
      <c r="X13" s="5">
        <v>15332225.24</v>
      </c>
      <c r="Y13" s="5">
        <v>246592334</v>
      </c>
      <c r="Z13" s="5">
        <v>31554958.999999993</v>
      </c>
      <c r="AA13" s="5">
        <v>3654310.45</v>
      </c>
      <c r="AB13" s="6">
        <f t="shared" si="6"/>
        <v>297133828.69</v>
      </c>
      <c r="AC13" s="7">
        <f t="shared" si="7"/>
        <v>6.4649718036437126E-2</v>
      </c>
      <c r="AE13" s="5">
        <v>15536010.82</v>
      </c>
      <c r="AF13" s="5">
        <v>159492089</v>
      </c>
      <c r="AG13" s="5">
        <v>30769729.499999996</v>
      </c>
      <c r="AH13" s="5">
        <v>3943441.87</v>
      </c>
      <c r="AI13" s="6">
        <f t="shared" si="8"/>
        <v>209741271.19</v>
      </c>
      <c r="AJ13" s="7">
        <f t="shared" si="9"/>
        <v>6.386824333557424E-2</v>
      </c>
    </row>
    <row r="14" spans="2:36" x14ac:dyDescent="0.25">
      <c r="B14" s="2" t="s">
        <v>11</v>
      </c>
      <c r="C14" s="5">
        <v>41918322.269999996</v>
      </c>
      <c r="D14" s="5">
        <v>402913605</v>
      </c>
      <c r="E14" s="5">
        <v>570027.83000000007</v>
      </c>
      <c r="F14" s="5">
        <v>2001892.7588</v>
      </c>
      <c r="G14" s="6">
        <f t="shared" si="0"/>
        <v>447403847.85879993</v>
      </c>
      <c r="H14" s="7">
        <f t="shared" si="1"/>
        <v>0.1082975975250213</v>
      </c>
      <c r="J14" s="5">
        <v>41742800.009999998</v>
      </c>
      <c r="K14" s="5">
        <v>417008042</v>
      </c>
      <c r="L14" s="5">
        <v>591999.25699999987</v>
      </c>
      <c r="M14" s="5">
        <v>4388712.7392000007</v>
      </c>
      <c r="N14" s="6">
        <f t="shared" si="2"/>
        <v>463731554.00620002</v>
      </c>
      <c r="O14" s="7">
        <f t="shared" si="3"/>
        <v>0.10619992676692198</v>
      </c>
      <c r="Q14" s="5">
        <v>43221105.439999998</v>
      </c>
      <c r="R14" s="5">
        <v>325175273</v>
      </c>
      <c r="S14" s="5">
        <v>702039.49</v>
      </c>
      <c r="T14" s="5">
        <v>10018909.355599999</v>
      </c>
      <c r="U14" s="6">
        <f t="shared" si="4"/>
        <v>379117327.28560001</v>
      </c>
      <c r="V14" s="7">
        <f t="shared" si="5"/>
        <v>0.10272902057842168</v>
      </c>
      <c r="X14" s="5">
        <v>41006366</v>
      </c>
      <c r="Y14" s="5">
        <v>458686623</v>
      </c>
      <c r="Z14" s="5">
        <v>756601.73</v>
      </c>
      <c r="AA14" s="5">
        <v>2031248.1311999999</v>
      </c>
      <c r="AB14" s="6">
        <f t="shared" si="6"/>
        <v>502480838.86120003</v>
      </c>
      <c r="AC14" s="7">
        <f t="shared" si="7"/>
        <v>0.10932866410502477</v>
      </c>
      <c r="AE14" s="5">
        <v>35836970.689999998</v>
      </c>
      <c r="AF14" s="5">
        <v>383449128.72000003</v>
      </c>
      <c r="AG14" s="5">
        <v>844330.38</v>
      </c>
      <c r="AH14" s="5">
        <v>10019926.5792</v>
      </c>
      <c r="AI14" s="6">
        <f t="shared" si="8"/>
        <v>430150356.36919999</v>
      </c>
      <c r="AJ14" s="7">
        <f t="shared" si="9"/>
        <v>0.13098493908995576</v>
      </c>
    </row>
    <row r="15" spans="2:36" x14ac:dyDescent="0.25">
      <c r="B15" s="2" t="s">
        <v>12</v>
      </c>
      <c r="C15" s="5">
        <v>3531600.06</v>
      </c>
      <c r="D15" s="5">
        <v>42091665.980000004</v>
      </c>
      <c r="E15" s="5">
        <v>35271232.859999999</v>
      </c>
      <c r="F15" s="5">
        <v>1965632.5511999996</v>
      </c>
      <c r="G15" s="6">
        <f t="shared" si="0"/>
        <v>82860131.451200008</v>
      </c>
      <c r="H15" s="7">
        <f t="shared" si="1"/>
        <v>2.0056942312227183E-2</v>
      </c>
      <c r="J15" s="5">
        <v>3632021.2199999997</v>
      </c>
      <c r="K15" s="5">
        <v>46623938</v>
      </c>
      <c r="L15" s="5">
        <v>37733113.619999997</v>
      </c>
      <c r="M15" s="5">
        <v>2225640.2592000002</v>
      </c>
      <c r="N15" s="6">
        <f t="shared" si="2"/>
        <v>90214713.09920001</v>
      </c>
      <c r="O15" s="7">
        <f t="shared" si="3"/>
        <v>2.0660219995091871E-2</v>
      </c>
      <c r="Q15" s="5">
        <v>3610908.26</v>
      </c>
      <c r="R15" s="5">
        <v>33567046</v>
      </c>
      <c r="S15" s="5">
        <v>42214781.810000002</v>
      </c>
      <c r="T15" s="5">
        <v>1556639.8528000002</v>
      </c>
      <c r="U15" s="6">
        <f t="shared" si="4"/>
        <v>80949375.92279999</v>
      </c>
      <c r="V15" s="7">
        <f t="shared" si="5"/>
        <v>2.1934766644730912E-2</v>
      </c>
      <c r="X15" s="5">
        <v>1719937.65</v>
      </c>
      <c r="Y15" s="5">
        <v>45092575</v>
      </c>
      <c r="Z15" s="5">
        <v>44214437.030000009</v>
      </c>
      <c r="AA15" s="5">
        <v>5628036.4682880007</v>
      </c>
      <c r="AB15" s="6">
        <f t="shared" si="6"/>
        <v>96654986.148288012</v>
      </c>
      <c r="AC15" s="7">
        <f t="shared" si="7"/>
        <v>2.1029977060679446E-2</v>
      </c>
      <c r="AE15" s="5">
        <v>1981932.35</v>
      </c>
      <c r="AF15" s="5">
        <v>21961294.649999999</v>
      </c>
      <c r="AG15" s="5">
        <v>46692973.440000005</v>
      </c>
      <c r="AH15" s="5">
        <v>1456015.9420800002</v>
      </c>
      <c r="AI15" s="6">
        <f t="shared" si="8"/>
        <v>72092216.382080004</v>
      </c>
      <c r="AJ15" s="7">
        <f t="shared" si="9"/>
        <v>2.1952776353303068E-2</v>
      </c>
    </row>
    <row r="16" spans="2:36" x14ac:dyDescent="0.25">
      <c r="B16" s="2" t="s">
        <v>13</v>
      </c>
      <c r="C16" s="5">
        <v>4359851.87</v>
      </c>
      <c r="D16" s="5">
        <v>56700044</v>
      </c>
      <c r="E16" s="5">
        <v>32678286.250000007</v>
      </c>
      <c r="F16" s="5">
        <v>2174456.1987999999</v>
      </c>
      <c r="G16" s="6">
        <f t="shared" si="0"/>
        <v>95912638.318800002</v>
      </c>
      <c r="H16" s="7">
        <f t="shared" si="1"/>
        <v>2.3216403595819085E-2</v>
      </c>
      <c r="J16" s="5">
        <v>4065632.56</v>
      </c>
      <c r="K16" s="5">
        <v>55411096</v>
      </c>
      <c r="L16" s="5">
        <v>33970935.056200005</v>
      </c>
      <c r="M16" s="5">
        <v>3994537.0079999999</v>
      </c>
      <c r="N16" s="6">
        <f t="shared" si="2"/>
        <v>97442200.624200001</v>
      </c>
      <c r="O16" s="7">
        <f t="shared" si="3"/>
        <v>2.2315398814028956E-2</v>
      </c>
      <c r="Q16" s="5">
        <v>3614083.55</v>
      </c>
      <c r="R16" s="5">
        <v>41455197</v>
      </c>
      <c r="S16" s="5">
        <v>38404667.900000006</v>
      </c>
      <c r="T16" s="5">
        <v>7639048.3766455837</v>
      </c>
      <c r="U16" s="6">
        <f t="shared" si="4"/>
        <v>91112996.826645583</v>
      </c>
      <c r="V16" s="7">
        <f t="shared" si="5"/>
        <v>2.468879223479813E-2</v>
      </c>
      <c r="X16" s="5">
        <v>1859605</v>
      </c>
      <c r="Y16" s="5">
        <v>56245992</v>
      </c>
      <c r="Z16" s="5">
        <v>39129394.659999989</v>
      </c>
      <c r="AA16" s="5">
        <v>7025848.4234486865</v>
      </c>
      <c r="AB16" s="6">
        <f t="shared" si="6"/>
        <v>104260840.08344868</v>
      </c>
      <c r="AC16" s="7">
        <f t="shared" si="7"/>
        <v>2.2684841855113439E-2</v>
      </c>
      <c r="AE16" s="5">
        <v>3414129.9</v>
      </c>
      <c r="AF16" s="5">
        <v>33754729</v>
      </c>
      <c r="AG16" s="5">
        <v>41802768.869999997</v>
      </c>
      <c r="AH16" s="5">
        <v>5134578.5565620745</v>
      </c>
      <c r="AI16" s="6">
        <f t="shared" si="8"/>
        <v>84106206.326562077</v>
      </c>
      <c r="AJ16" s="7">
        <f t="shared" si="9"/>
        <v>2.5611152355564593E-2</v>
      </c>
    </row>
    <row r="17" spans="2:38" x14ac:dyDescent="0.25">
      <c r="B17" s="2" t="s">
        <v>5</v>
      </c>
      <c r="C17" s="5">
        <v>3059175.19</v>
      </c>
      <c r="D17" s="5">
        <v>41732939</v>
      </c>
      <c r="E17" s="5">
        <v>26725882.859999996</v>
      </c>
      <c r="F17" s="5">
        <v>992278.79920000001</v>
      </c>
      <c r="G17" s="6">
        <f t="shared" si="0"/>
        <v>72510275.849199995</v>
      </c>
      <c r="H17" s="7">
        <f t="shared" si="1"/>
        <v>1.7551678886819119E-2</v>
      </c>
      <c r="J17" s="5">
        <v>3093822.23</v>
      </c>
      <c r="K17" s="5">
        <v>39998843</v>
      </c>
      <c r="L17" s="5">
        <v>29195467.149999995</v>
      </c>
      <c r="M17" s="5">
        <v>2496168.0192</v>
      </c>
      <c r="N17" s="6">
        <f t="shared" si="2"/>
        <v>74784300.399199992</v>
      </c>
      <c r="O17" s="7">
        <f t="shared" si="3"/>
        <v>1.7126475774828016E-2</v>
      </c>
      <c r="Q17" s="5">
        <v>2836352.83</v>
      </c>
      <c r="R17" s="5">
        <v>28537162</v>
      </c>
      <c r="S17" s="5">
        <v>31692707.739999998</v>
      </c>
      <c r="T17" s="5">
        <v>1078152.17</v>
      </c>
      <c r="U17" s="6">
        <f t="shared" si="4"/>
        <v>64144374.739999995</v>
      </c>
      <c r="V17" s="7">
        <f t="shared" si="5"/>
        <v>1.7381133275640021E-2</v>
      </c>
      <c r="X17" s="5">
        <v>1971566.03</v>
      </c>
      <c r="Y17" s="5">
        <v>41407968</v>
      </c>
      <c r="Z17" s="5">
        <v>32534727.160000008</v>
      </c>
      <c r="AA17" s="5">
        <v>735606.75</v>
      </c>
      <c r="AB17" s="6">
        <f t="shared" si="6"/>
        <v>76649867.940000013</v>
      </c>
      <c r="AC17" s="7">
        <f t="shared" si="7"/>
        <v>1.667730790431509E-2</v>
      </c>
      <c r="AE17" s="5">
        <v>2628938</v>
      </c>
      <c r="AF17" s="5">
        <v>22610155.999999996</v>
      </c>
      <c r="AG17" s="5">
        <v>32632543.25</v>
      </c>
      <c r="AH17" s="5">
        <v>2328738.14</v>
      </c>
      <c r="AI17" s="6">
        <f t="shared" si="8"/>
        <v>60200375.390000001</v>
      </c>
      <c r="AJ17" s="7">
        <f t="shared" si="9"/>
        <v>1.8331595887098595E-2</v>
      </c>
    </row>
    <row r="18" spans="2:38" x14ac:dyDescent="0.25">
      <c r="B18" s="2" t="s">
        <v>14</v>
      </c>
      <c r="C18" s="5">
        <v>3135715.6</v>
      </c>
      <c r="D18" s="5">
        <v>27733529</v>
      </c>
      <c r="E18" s="5">
        <v>23668780.909999996</v>
      </c>
      <c r="F18" s="5">
        <v>5401130.7716000006</v>
      </c>
      <c r="G18" s="6">
        <f t="shared" si="0"/>
        <v>59939156.281599998</v>
      </c>
      <c r="H18" s="7">
        <f t="shared" si="1"/>
        <v>1.4508741160900127E-2</v>
      </c>
      <c r="J18" s="5">
        <v>2733539.54</v>
      </c>
      <c r="K18" s="5">
        <v>33077143</v>
      </c>
      <c r="L18" s="5">
        <v>24524237.113399994</v>
      </c>
      <c r="M18" s="5">
        <v>4814158.4063999997</v>
      </c>
      <c r="N18" s="6">
        <f t="shared" si="2"/>
        <v>65149078.059799992</v>
      </c>
      <c r="O18" s="7">
        <f t="shared" si="3"/>
        <v>1.4919897641450424E-2</v>
      </c>
      <c r="Q18" s="5">
        <v>2797644.21</v>
      </c>
      <c r="R18" s="5">
        <v>27719678</v>
      </c>
      <c r="S18" s="5">
        <v>27556148.500000004</v>
      </c>
      <c r="T18" s="5">
        <v>2342584.89</v>
      </c>
      <c r="U18" s="6">
        <f t="shared" si="4"/>
        <v>60416055.600000009</v>
      </c>
      <c r="V18" s="7">
        <f t="shared" si="5"/>
        <v>1.6370874587654884E-2</v>
      </c>
      <c r="X18" s="5">
        <v>2217371.1</v>
      </c>
      <c r="Y18" s="5">
        <v>39062181</v>
      </c>
      <c r="Z18" s="5">
        <v>29481177.66</v>
      </c>
      <c r="AA18" s="5">
        <v>578204.14</v>
      </c>
      <c r="AB18" s="6">
        <f t="shared" si="6"/>
        <v>71338933.900000006</v>
      </c>
      <c r="AC18" s="7">
        <f t="shared" si="7"/>
        <v>1.5521766679978987E-2</v>
      </c>
      <c r="AE18" s="5">
        <v>612416.47</v>
      </c>
      <c r="AF18" s="5">
        <v>12862982.48</v>
      </c>
      <c r="AG18" s="5">
        <v>31020850.789999992</v>
      </c>
      <c r="AH18" s="5">
        <v>3056501.0731999995</v>
      </c>
      <c r="AI18" s="6">
        <f t="shared" si="8"/>
        <v>47552750.813199997</v>
      </c>
      <c r="AJ18" s="7">
        <f t="shared" si="9"/>
        <v>1.4480272017909778E-2</v>
      </c>
    </row>
    <row r="19" spans="2:38" x14ac:dyDescent="0.25">
      <c r="B19" s="2" t="s">
        <v>4</v>
      </c>
      <c r="C19" s="5">
        <v>3087120.8499999996</v>
      </c>
      <c r="D19" s="5">
        <v>43427837</v>
      </c>
      <c r="E19" s="5">
        <v>20108539.84</v>
      </c>
      <c r="F19" s="5">
        <v>3460740.0384</v>
      </c>
      <c r="G19" s="6">
        <f t="shared" si="0"/>
        <v>70084237.728399992</v>
      </c>
      <c r="H19" s="7">
        <f t="shared" si="1"/>
        <v>1.6964437401874009E-2</v>
      </c>
      <c r="J19" s="5">
        <v>2937656.33</v>
      </c>
      <c r="K19" s="5">
        <v>49316377</v>
      </c>
      <c r="L19" s="5">
        <v>21881149.469999999</v>
      </c>
      <c r="M19" s="5">
        <v>4295465.3376000002</v>
      </c>
      <c r="N19" s="6">
        <f t="shared" si="2"/>
        <v>78430648.137600005</v>
      </c>
      <c r="O19" s="7">
        <f t="shared" si="3"/>
        <v>1.7961531874503379E-2</v>
      </c>
      <c r="Q19" s="5">
        <v>3901047.2800000003</v>
      </c>
      <c r="R19" s="5">
        <v>40105924</v>
      </c>
      <c r="S19" s="5">
        <v>23946264.68</v>
      </c>
      <c r="T19" s="5">
        <v>2845809.14</v>
      </c>
      <c r="U19" s="6">
        <f t="shared" si="4"/>
        <v>70799045.100000009</v>
      </c>
      <c r="V19" s="7">
        <f t="shared" si="5"/>
        <v>1.9184342253846541E-2</v>
      </c>
      <c r="X19" s="5">
        <v>2491387.91</v>
      </c>
      <c r="Y19" s="5">
        <v>54010717</v>
      </c>
      <c r="Z19" s="5">
        <v>25582350.649999999</v>
      </c>
      <c r="AA19" s="5">
        <v>3168290.1100000022</v>
      </c>
      <c r="AB19" s="6">
        <f t="shared" si="6"/>
        <v>85252745.670000002</v>
      </c>
      <c r="AC19" s="7">
        <f t="shared" si="7"/>
        <v>1.8549102920044181E-2</v>
      </c>
      <c r="AE19" s="5">
        <v>2137486.3199999998</v>
      </c>
      <c r="AF19" s="5">
        <v>33471968.439999998</v>
      </c>
      <c r="AG19" s="5">
        <v>25744485.839999996</v>
      </c>
      <c r="AH19" s="5">
        <v>2795907.33</v>
      </c>
      <c r="AI19" s="6">
        <f t="shared" si="8"/>
        <v>64149847.929999992</v>
      </c>
      <c r="AJ19" s="7">
        <f t="shared" si="9"/>
        <v>1.9534248430399834E-2</v>
      </c>
    </row>
    <row r="20" spans="2:38" x14ac:dyDescent="0.25">
      <c r="B20" s="2" t="s">
        <v>15</v>
      </c>
      <c r="C20" s="5">
        <v>8116327.75</v>
      </c>
      <c r="D20" s="5">
        <v>89152682</v>
      </c>
      <c r="E20" s="5">
        <v>21511283.280000001</v>
      </c>
      <c r="F20" s="5">
        <v>2644549.6100000003</v>
      </c>
      <c r="G20" s="6">
        <f t="shared" si="0"/>
        <v>121424842.64</v>
      </c>
      <c r="H20" s="7">
        <f t="shared" si="1"/>
        <v>2.9391832011949733E-2</v>
      </c>
      <c r="J20" s="5">
        <v>6993545.3799999999</v>
      </c>
      <c r="K20" s="5">
        <v>67791769</v>
      </c>
      <c r="L20" s="5">
        <v>23630799.879999999</v>
      </c>
      <c r="M20" s="5">
        <v>646384.41599999997</v>
      </c>
      <c r="N20" s="6">
        <f t="shared" si="2"/>
        <v>99062498.675999984</v>
      </c>
      <c r="O20" s="7">
        <f t="shared" si="3"/>
        <v>2.268646593886697E-2</v>
      </c>
      <c r="Q20" s="5">
        <v>8019523.0700000003</v>
      </c>
      <c r="R20" s="5">
        <v>71697132</v>
      </c>
      <c r="S20" s="5">
        <v>25492261.069999997</v>
      </c>
      <c r="T20" s="5">
        <v>5036739.2887999993</v>
      </c>
      <c r="U20" s="6">
        <f t="shared" si="4"/>
        <v>110245655.42879999</v>
      </c>
      <c r="V20" s="7">
        <f t="shared" si="5"/>
        <v>2.9873148469141339E-2</v>
      </c>
      <c r="X20" s="5">
        <v>4866152.5600000005</v>
      </c>
      <c r="Y20" s="5">
        <v>89260986</v>
      </c>
      <c r="Z20" s="5">
        <v>28951974.649999991</v>
      </c>
      <c r="AA20" s="5">
        <v>14582402.380799999</v>
      </c>
      <c r="AB20" s="6">
        <f t="shared" si="6"/>
        <v>137661515.59079999</v>
      </c>
      <c r="AC20" s="7">
        <f t="shared" si="7"/>
        <v>2.9952086595629472E-2</v>
      </c>
      <c r="AE20" s="5">
        <v>4613997.18</v>
      </c>
      <c r="AF20" s="5">
        <v>36210199.600000001</v>
      </c>
      <c r="AG20" s="5">
        <v>28978199.800000001</v>
      </c>
      <c r="AH20" s="5">
        <v>7280379.2256000014</v>
      </c>
      <c r="AI20" s="6">
        <f t="shared" si="8"/>
        <v>77082775.805600002</v>
      </c>
      <c r="AJ20" s="7">
        <f t="shared" si="9"/>
        <v>2.3472449910317415E-2</v>
      </c>
    </row>
    <row r="21" spans="2:38" x14ac:dyDescent="0.25">
      <c r="B21" s="2" t="s">
        <v>1</v>
      </c>
      <c r="C21" s="5">
        <v>1570778.0899999999</v>
      </c>
      <c r="D21" s="5">
        <v>26981540</v>
      </c>
      <c r="E21" s="5">
        <v>22605807.300000001</v>
      </c>
      <c r="F21" s="5">
        <v>890240.64720000001</v>
      </c>
      <c r="G21" s="6">
        <f t="shared" si="0"/>
        <v>52048366.037200004</v>
      </c>
      <c r="H21" s="7">
        <f t="shared" si="1"/>
        <v>1.2598713721189569E-2</v>
      </c>
      <c r="J21" s="5">
        <v>1350330.15</v>
      </c>
      <c r="K21" s="5">
        <v>25642954</v>
      </c>
      <c r="L21" s="5">
        <v>23593773.390000001</v>
      </c>
      <c r="M21" s="5">
        <v>2603144.8415999999</v>
      </c>
      <c r="N21" s="6">
        <f t="shared" si="2"/>
        <v>53190202.3816</v>
      </c>
      <c r="O21" s="7">
        <f t="shared" si="3"/>
        <v>1.2181175830808692E-2</v>
      </c>
      <c r="Q21" s="5">
        <v>1454037.6600000001</v>
      </c>
      <c r="R21" s="5">
        <v>18492104</v>
      </c>
      <c r="S21" s="5">
        <v>25760705.149999999</v>
      </c>
      <c r="T21" s="5">
        <v>7224269.1159154996</v>
      </c>
      <c r="U21" s="6">
        <f t="shared" si="4"/>
        <v>52931115.925915502</v>
      </c>
      <c r="V21" s="7">
        <f t="shared" si="5"/>
        <v>1.4342688412908979E-2</v>
      </c>
      <c r="X21" s="5">
        <v>836935.23</v>
      </c>
      <c r="Y21" s="5">
        <v>29992430</v>
      </c>
      <c r="Z21" s="5">
        <v>27820066.989999995</v>
      </c>
      <c r="AA21" s="5">
        <v>1362272.1204408002</v>
      </c>
      <c r="AB21" s="6">
        <f t="shared" si="6"/>
        <v>60011704.340440802</v>
      </c>
      <c r="AC21" s="7">
        <f t="shared" si="7"/>
        <v>1.3057213248321396E-2</v>
      </c>
      <c r="AE21" s="5">
        <v>672385.04</v>
      </c>
      <c r="AF21" s="5">
        <v>10189466.16</v>
      </c>
      <c r="AG21" s="5">
        <v>28048647.039999995</v>
      </c>
      <c r="AH21" s="5">
        <v>3706651.5782457599</v>
      </c>
      <c r="AI21" s="6">
        <f t="shared" si="8"/>
        <v>42617149.818245754</v>
      </c>
      <c r="AJ21" s="7">
        <f t="shared" si="9"/>
        <v>1.2977333833333403E-2</v>
      </c>
    </row>
    <row r="22" spans="2:38" x14ac:dyDescent="0.25">
      <c r="B22" s="2" t="s">
        <v>16</v>
      </c>
      <c r="C22" s="5">
        <v>1048993.76</v>
      </c>
      <c r="D22" s="5">
        <v>18158892</v>
      </c>
      <c r="E22" s="5">
        <v>24157670</v>
      </c>
      <c r="F22" s="5">
        <v>4386114.49</v>
      </c>
      <c r="G22" s="6">
        <f t="shared" si="0"/>
        <v>47751670.250000007</v>
      </c>
      <c r="H22" s="7">
        <f t="shared" si="1"/>
        <v>1.1558664930199971E-2</v>
      </c>
      <c r="J22" s="5">
        <v>1033314.26</v>
      </c>
      <c r="K22" s="5">
        <v>22332772</v>
      </c>
      <c r="L22" s="5">
        <v>25529677.139999997</v>
      </c>
      <c r="M22" s="5">
        <v>1638362.0640000002</v>
      </c>
      <c r="N22" s="6">
        <f t="shared" si="2"/>
        <v>50534125.464000002</v>
      </c>
      <c r="O22" s="7">
        <f t="shared" si="3"/>
        <v>1.1572903282392329E-2</v>
      </c>
      <c r="Q22" s="5">
        <v>2126338.1</v>
      </c>
      <c r="R22" s="5">
        <v>13549541</v>
      </c>
      <c r="S22" s="5">
        <v>28277356.499999993</v>
      </c>
      <c r="T22" s="5">
        <v>1015213.812</v>
      </c>
      <c r="U22" s="6">
        <f t="shared" si="4"/>
        <v>44968449.411999993</v>
      </c>
      <c r="V22" s="7">
        <f t="shared" si="5"/>
        <v>1.2185053102426548E-2</v>
      </c>
      <c r="X22" s="5">
        <v>663546.74</v>
      </c>
      <c r="Y22" s="5">
        <v>18458720</v>
      </c>
      <c r="Z22" s="5">
        <v>29562580.690000001</v>
      </c>
      <c r="AA22" s="5">
        <v>801951.95280000009</v>
      </c>
      <c r="AB22" s="6">
        <f t="shared" si="6"/>
        <v>49486799.382799998</v>
      </c>
      <c r="AC22" s="7">
        <f t="shared" si="7"/>
        <v>1.0767227820301779E-2</v>
      </c>
      <c r="AE22" s="5">
        <v>161079.35999999999</v>
      </c>
      <c r="AF22" s="5">
        <v>8725114</v>
      </c>
      <c r="AG22" s="5">
        <v>31839284.420000006</v>
      </c>
      <c r="AH22" s="5">
        <v>1266431.7488000002</v>
      </c>
      <c r="AI22" s="6">
        <f t="shared" si="8"/>
        <v>41991909.528800003</v>
      </c>
      <c r="AJ22" s="7">
        <f t="shared" si="9"/>
        <v>1.278694212490635E-2</v>
      </c>
    </row>
    <row r="23" spans="2:38" x14ac:dyDescent="0.25">
      <c r="B23" s="2" t="s">
        <v>30</v>
      </c>
      <c r="C23" s="5">
        <v>2077377.67</v>
      </c>
      <c r="D23" s="5">
        <v>29820883</v>
      </c>
      <c r="E23" s="5">
        <v>24790616.420000006</v>
      </c>
      <c r="F23" s="5">
        <v>871560.92759999994</v>
      </c>
      <c r="G23" s="6">
        <f t="shared" si="0"/>
        <v>57560438.0176</v>
      </c>
      <c r="H23" s="7">
        <f t="shared" si="1"/>
        <v>1.3932953817065323E-2</v>
      </c>
      <c r="J23" s="5">
        <v>2344743.4</v>
      </c>
      <c r="K23" s="5">
        <v>28383998</v>
      </c>
      <c r="L23" s="5">
        <v>25738195.580000002</v>
      </c>
      <c r="M23" s="5">
        <v>1460768.0255999998</v>
      </c>
      <c r="N23" s="6">
        <f t="shared" si="2"/>
        <v>57927705.005600005</v>
      </c>
      <c r="O23" s="7">
        <f t="shared" si="3"/>
        <v>1.3266119107539382E-2</v>
      </c>
      <c r="Q23" s="5">
        <v>2159607.7800000003</v>
      </c>
      <c r="R23" s="5">
        <v>21239118</v>
      </c>
      <c r="S23" s="5">
        <v>28507528.399999999</v>
      </c>
      <c r="T23" s="5">
        <v>1927750.42</v>
      </c>
      <c r="U23" s="6">
        <f t="shared" si="4"/>
        <v>53834004.600000001</v>
      </c>
      <c r="V23" s="7">
        <f t="shared" si="5"/>
        <v>1.4587343200502418E-2</v>
      </c>
      <c r="X23" s="5">
        <v>1050874.4400000002</v>
      </c>
      <c r="Y23" s="5">
        <v>28614953</v>
      </c>
      <c r="Z23" s="5">
        <v>29515377.810000006</v>
      </c>
      <c r="AA23" s="5">
        <v>760301.10879999993</v>
      </c>
      <c r="AB23" s="6">
        <f t="shared" si="6"/>
        <v>59941506.358800009</v>
      </c>
      <c r="AC23" s="7">
        <f t="shared" si="7"/>
        <v>1.3041939727498094E-2</v>
      </c>
      <c r="AE23" s="5">
        <v>1130637.17</v>
      </c>
      <c r="AF23" s="5">
        <v>12194701.16</v>
      </c>
      <c r="AG23" s="5">
        <v>31289433.450000007</v>
      </c>
      <c r="AH23" s="5">
        <v>789906.75263999996</v>
      </c>
      <c r="AI23" s="6">
        <f t="shared" si="8"/>
        <v>45404678.53264001</v>
      </c>
      <c r="AJ23" s="7">
        <f t="shared" si="9"/>
        <v>1.3826163256487587E-2</v>
      </c>
    </row>
    <row r="24" spans="2:38" x14ac:dyDescent="0.25">
      <c r="B24" s="2" t="s">
        <v>17</v>
      </c>
      <c r="C24" s="5">
        <v>13487669.4</v>
      </c>
      <c r="D24" s="5">
        <v>131137971</v>
      </c>
      <c r="E24" s="5">
        <v>27348544.400000002</v>
      </c>
      <c r="F24" s="5">
        <v>1978451.5632</v>
      </c>
      <c r="G24" s="6">
        <f t="shared" si="0"/>
        <v>173952636.36320001</v>
      </c>
      <c r="H24" s="7">
        <f t="shared" si="1"/>
        <v>4.2106594950930491E-2</v>
      </c>
      <c r="J24" s="5">
        <v>13086790.07</v>
      </c>
      <c r="K24" s="5">
        <v>131155508</v>
      </c>
      <c r="L24" s="5">
        <v>29815435.099999994</v>
      </c>
      <c r="M24" s="5">
        <v>2143020.0672000004</v>
      </c>
      <c r="N24" s="6">
        <f t="shared" si="2"/>
        <v>176200753.23719999</v>
      </c>
      <c r="O24" s="7">
        <f t="shared" si="3"/>
        <v>4.035202463237373E-2</v>
      </c>
      <c r="Q24" s="5">
        <v>13196663.870000001</v>
      </c>
      <c r="R24" s="5">
        <v>99749815</v>
      </c>
      <c r="S24" s="5">
        <v>32395639.699999996</v>
      </c>
      <c r="T24" s="5">
        <v>1872838.3008000001</v>
      </c>
      <c r="U24" s="6">
        <f t="shared" si="4"/>
        <v>147214956.87079999</v>
      </c>
      <c r="V24" s="7">
        <f t="shared" si="5"/>
        <v>3.9890680919574775E-2</v>
      </c>
      <c r="X24" s="5">
        <v>10262586</v>
      </c>
      <c r="Y24" s="5">
        <v>138283879</v>
      </c>
      <c r="Z24" s="5">
        <v>33895671.129999995</v>
      </c>
      <c r="AA24" s="5">
        <v>5013309.5903999992</v>
      </c>
      <c r="AB24" s="6">
        <f t="shared" si="6"/>
        <v>187455445.72040001</v>
      </c>
      <c r="AC24" s="7">
        <f t="shared" si="7"/>
        <v>4.0786139241190907E-2</v>
      </c>
      <c r="AE24" s="5">
        <v>10004532.210000001</v>
      </c>
      <c r="AF24" s="5">
        <v>97737656.999999985</v>
      </c>
      <c r="AG24" s="5">
        <v>36810685.970000006</v>
      </c>
      <c r="AH24" s="5">
        <v>7951142.6015999988</v>
      </c>
      <c r="AI24" s="6">
        <f t="shared" si="8"/>
        <v>152504017.78159997</v>
      </c>
      <c r="AJ24" s="7">
        <f t="shared" si="9"/>
        <v>4.6438946717856824E-2</v>
      </c>
    </row>
    <row r="25" spans="2:38" x14ac:dyDescent="0.25">
      <c r="B25" s="2" t="s">
        <v>18</v>
      </c>
      <c r="C25" s="5">
        <v>6516648.8500000006</v>
      </c>
      <c r="D25" s="5">
        <v>67798514</v>
      </c>
      <c r="E25" s="5">
        <v>24266003.389999997</v>
      </c>
      <c r="F25" s="5">
        <v>3037574.84</v>
      </c>
      <c r="G25" s="6">
        <f t="shared" si="0"/>
        <v>101618741.08</v>
      </c>
      <c r="H25" s="7">
        <f t="shared" si="1"/>
        <v>2.4597610358403469E-2</v>
      </c>
      <c r="J25" s="5">
        <v>6706284.4000000004</v>
      </c>
      <c r="K25" s="5">
        <v>85278757</v>
      </c>
      <c r="L25" s="5">
        <v>25230068.982299995</v>
      </c>
      <c r="M25" s="5">
        <v>8850747.3984000012</v>
      </c>
      <c r="N25" s="6">
        <f t="shared" si="2"/>
        <v>126065857.7807</v>
      </c>
      <c r="O25" s="7">
        <f t="shared" si="3"/>
        <v>2.8870549671374195E-2</v>
      </c>
      <c r="Q25" s="5">
        <v>5796365.8300000001</v>
      </c>
      <c r="R25" s="5">
        <v>47822809</v>
      </c>
      <c r="S25" s="5">
        <v>28708875.400000002</v>
      </c>
      <c r="T25" s="5">
        <v>4932548.0767643219</v>
      </c>
      <c r="U25" s="6">
        <f t="shared" si="4"/>
        <v>87260598.30676432</v>
      </c>
      <c r="V25" s="7">
        <f t="shared" si="5"/>
        <v>2.3644911888682923E-2</v>
      </c>
      <c r="X25" s="5">
        <v>4855839.5199999996</v>
      </c>
      <c r="Y25" s="5">
        <v>74775067</v>
      </c>
      <c r="Z25" s="5">
        <v>29472649.430000007</v>
      </c>
      <c r="AA25" s="5">
        <v>3258219.0615999997</v>
      </c>
      <c r="AB25" s="6">
        <f t="shared" si="6"/>
        <v>112361775.0116</v>
      </c>
      <c r="AC25" s="7">
        <f t="shared" si="7"/>
        <v>2.4447425271634852E-2</v>
      </c>
      <c r="AE25" s="5">
        <v>4391416.05</v>
      </c>
      <c r="AF25" s="5">
        <v>43739886.640000001</v>
      </c>
      <c r="AG25" s="5">
        <v>31260855.839999996</v>
      </c>
      <c r="AH25" s="5">
        <v>2470162.9900000002</v>
      </c>
      <c r="AI25" s="6">
        <f t="shared" si="8"/>
        <v>81862321.519999996</v>
      </c>
      <c r="AJ25" s="7">
        <f t="shared" si="9"/>
        <v>2.4927867754353798E-2</v>
      </c>
    </row>
    <row r="26" spans="2:38" x14ac:dyDescent="0.25">
      <c r="B26" s="2" t="s">
        <v>31</v>
      </c>
      <c r="C26" s="5">
        <v>8357310.79</v>
      </c>
      <c r="D26" s="5">
        <v>97771540</v>
      </c>
      <c r="E26" s="5">
        <v>22211204.190000005</v>
      </c>
      <c r="F26" s="5">
        <v>2797560.736</v>
      </c>
      <c r="G26" s="6">
        <f t="shared" si="0"/>
        <v>131137615.71600002</v>
      </c>
      <c r="H26" s="7">
        <f t="shared" si="1"/>
        <v>3.1742884633581367E-2</v>
      </c>
      <c r="J26" s="5">
        <v>8995788</v>
      </c>
      <c r="K26" s="5">
        <v>106475754</v>
      </c>
      <c r="L26" s="5">
        <v>23100734.630000006</v>
      </c>
      <c r="M26" s="5">
        <v>2859546.9696</v>
      </c>
      <c r="N26" s="6">
        <f t="shared" si="2"/>
        <v>141431823.59959999</v>
      </c>
      <c r="O26" s="7">
        <f t="shared" si="3"/>
        <v>3.2389534805278598E-2</v>
      </c>
      <c r="Q26" s="5">
        <v>8561820.4000000004</v>
      </c>
      <c r="R26" s="5">
        <v>78378259</v>
      </c>
      <c r="S26" s="5">
        <v>25661847.390000008</v>
      </c>
      <c r="T26" s="5">
        <v>4801479.6928000003</v>
      </c>
      <c r="U26" s="6">
        <f t="shared" si="4"/>
        <v>117403406.48280002</v>
      </c>
      <c r="V26" s="7">
        <f t="shared" si="5"/>
        <v>3.181267669009142E-2</v>
      </c>
      <c r="X26" s="5">
        <v>6639668.7400000002</v>
      </c>
      <c r="Y26" s="5">
        <v>111515399</v>
      </c>
      <c r="Z26" s="5">
        <v>27088343.879999999</v>
      </c>
      <c r="AA26" s="5">
        <v>2759420.5</v>
      </c>
      <c r="AB26" s="6">
        <f t="shared" si="6"/>
        <v>148002832.12</v>
      </c>
      <c r="AC26" s="7">
        <f t="shared" si="7"/>
        <v>3.2202127261432761E-2</v>
      </c>
      <c r="AE26" s="5">
        <v>6619964.0700000003</v>
      </c>
      <c r="AF26" s="5">
        <v>81048728.640000001</v>
      </c>
      <c r="AG26" s="5">
        <v>28300299.780000001</v>
      </c>
      <c r="AH26" s="5">
        <v>3739131.0796000003</v>
      </c>
      <c r="AI26" s="6">
        <f t="shared" si="8"/>
        <v>119708123.56960002</v>
      </c>
      <c r="AJ26" s="7">
        <f t="shared" si="9"/>
        <v>3.6452280097331306E-2</v>
      </c>
    </row>
    <row r="27" spans="2:38" x14ac:dyDescent="0.25">
      <c r="B27" s="2" t="s">
        <v>19</v>
      </c>
      <c r="C27" s="5">
        <v>11886336.130000001</v>
      </c>
      <c r="D27" s="5">
        <v>117955513</v>
      </c>
      <c r="E27" s="5">
        <v>27326647.52</v>
      </c>
      <c r="F27" s="5">
        <v>2199851.608</v>
      </c>
      <c r="G27" s="6">
        <f t="shared" si="0"/>
        <v>159368348.25800002</v>
      </c>
      <c r="H27" s="7">
        <f t="shared" si="1"/>
        <v>3.8576354048969419E-2</v>
      </c>
      <c r="J27" s="5">
        <v>11112053.140000001</v>
      </c>
      <c r="K27" s="5">
        <v>120806509</v>
      </c>
      <c r="L27" s="5">
        <v>27964892.280000005</v>
      </c>
      <c r="M27" s="5">
        <v>3688487.8368000002</v>
      </c>
      <c r="N27" s="6">
        <f t="shared" si="2"/>
        <v>163571942.25680003</v>
      </c>
      <c r="O27" s="7">
        <f t="shared" si="3"/>
        <v>3.7459879835054534E-2</v>
      </c>
      <c r="Q27" s="5">
        <v>11022097.859999999</v>
      </c>
      <c r="R27" s="5">
        <v>91237468</v>
      </c>
      <c r="S27" s="5">
        <v>33043087.789999992</v>
      </c>
      <c r="T27" s="5">
        <v>1984533.7631999999</v>
      </c>
      <c r="U27" s="6">
        <f t="shared" si="4"/>
        <v>137287187.41319996</v>
      </c>
      <c r="V27" s="7">
        <f t="shared" si="5"/>
        <v>3.7200563746061045E-2</v>
      </c>
      <c r="X27" s="5">
        <v>2956917.4</v>
      </c>
      <c r="Y27" s="5">
        <v>129419766</v>
      </c>
      <c r="Z27" s="5">
        <v>33300068.419999998</v>
      </c>
      <c r="AA27" s="5">
        <v>890375.91360000009</v>
      </c>
      <c r="AB27" s="6">
        <f t="shared" si="6"/>
        <v>166567127.73359999</v>
      </c>
      <c r="AC27" s="7">
        <f t="shared" si="7"/>
        <v>3.6241305440018579E-2</v>
      </c>
      <c r="AE27" s="5">
        <v>3997344.46</v>
      </c>
      <c r="AF27" s="5">
        <v>41961444</v>
      </c>
      <c r="AG27" s="5">
        <v>34396496.610000007</v>
      </c>
      <c r="AH27" s="5">
        <v>2891977.1327999998</v>
      </c>
      <c r="AI27" s="6">
        <f t="shared" si="8"/>
        <v>83247262.202800006</v>
      </c>
      <c r="AJ27" s="7">
        <f t="shared" si="9"/>
        <v>2.5349595571833642E-2</v>
      </c>
    </row>
    <row r="28" spans="2:38" x14ac:dyDescent="0.25">
      <c r="B28" s="2" t="s">
        <v>20</v>
      </c>
      <c r="C28" s="5">
        <v>2553817.2400000002</v>
      </c>
      <c r="D28" s="5">
        <v>30431618</v>
      </c>
      <c r="E28" s="5">
        <v>17368064.059999999</v>
      </c>
      <c r="F28" s="5">
        <v>667171.55039999995</v>
      </c>
      <c r="G28" s="6">
        <f t="shared" si="0"/>
        <v>51020670.850399993</v>
      </c>
      <c r="H28" s="7">
        <f t="shared" si="1"/>
        <v>1.2349952070499444E-2</v>
      </c>
      <c r="J28" s="5">
        <v>2414553.7800000003</v>
      </c>
      <c r="K28" s="5">
        <v>31600192</v>
      </c>
      <c r="L28" s="5">
        <v>18352473.210000001</v>
      </c>
      <c r="M28" s="5">
        <v>2325115.8720000004</v>
      </c>
      <c r="N28" s="6">
        <f t="shared" si="2"/>
        <v>54692334.862000003</v>
      </c>
      <c r="O28" s="7">
        <f t="shared" si="3"/>
        <v>1.2525181663568053E-2</v>
      </c>
      <c r="Q28" s="5">
        <v>2599377.2800000003</v>
      </c>
      <c r="R28" s="5">
        <v>24947486</v>
      </c>
      <c r="S28" s="5">
        <v>20130015.159999996</v>
      </c>
      <c r="T28" s="5">
        <v>2597527.6449470851</v>
      </c>
      <c r="U28" s="6">
        <f t="shared" si="4"/>
        <v>50274406.084947079</v>
      </c>
      <c r="V28" s="7">
        <f t="shared" si="5"/>
        <v>1.3622802561534687E-2</v>
      </c>
      <c r="X28" s="5">
        <v>865127</v>
      </c>
      <c r="Y28" s="5">
        <v>30981744</v>
      </c>
      <c r="Z28" s="5">
        <v>21235898.16</v>
      </c>
      <c r="AA28" s="5">
        <v>2738821.8816</v>
      </c>
      <c r="AB28" s="6">
        <f t="shared" si="6"/>
        <v>55821591.041599996</v>
      </c>
      <c r="AC28" s="7">
        <f t="shared" si="7"/>
        <v>1.2145537709709456E-2</v>
      </c>
      <c r="AE28" s="5">
        <v>1411726.6599999992</v>
      </c>
      <c r="AF28" s="5">
        <v>10942004.119999997</v>
      </c>
      <c r="AG28" s="5">
        <v>22734239.300000001</v>
      </c>
      <c r="AH28" s="5">
        <v>1786371.8719999997</v>
      </c>
      <c r="AI28" s="6">
        <f t="shared" si="8"/>
        <v>36874341.952</v>
      </c>
      <c r="AJ28" s="7">
        <f t="shared" si="9"/>
        <v>1.1228593358224081E-2</v>
      </c>
    </row>
    <row r="29" spans="2:38" x14ac:dyDescent="0.25">
      <c r="B29" s="2" t="s">
        <v>32</v>
      </c>
      <c r="C29" s="5">
        <v>4353321.3600000003</v>
      </c>
      <c r="D29" s="5">
        <v>54159615</v>
      </c>
      <c r="E29" s="5">
        <v>30186514.709999997</v>
      </c>
      <c r="F29" s="5">
        <v>1422167.2839999998</v>
      </c>
      <c r="G29" s="6">
        <f t="shared" si="0"/>
        <v>90121618.353999987</v>
      </c>
      <c r="H29" s="7">
        <f t="shared" si="1"/>
        <v>2.1814641960534259E-2</v>
      </c>
      <c r="J29" s="5">
        <v>4883630.24</v>
      </c>
      <c r="K29" s="5">
        <v>63486754</v>
      </c>
      <c r="L29" s="5">
        <v>32729143.700000007</v>
      </c>
      <c r="M29" s="5">
        <v>3030874.5312000001</v>
      </c>
      <c r="N29" s="6">
        <f t="shared" si="2"/>
        <v>104130402.4712</v>
      </c>
      <c r="O29" s="7">
        <f t="shared" si="3"/>
        <v>2.3847074931855297E-2</v>
      </c>
      <c r="Q29" s="5">
        <v>4930380.9000000004</v>
      </c>
      <c r="R29" s="5">
        <v>50663572</v>
      </c>
      <c r="S29" s="5">
        <v>36055323.510000005</v>
      </c>
      <c r="T29" s="5">
        <v>3931146.2220000001</v>
      </c>
      <c r="U29" s="6">
        <f t="shared" si="4"/>
        <v>95580422.631999999</v>
      </c>
      <c r="V29" s="7">
        <f t="shared" si="5"/>
        <v>2.5899325872964177E-2</v>
      </c>
      <c r="X29" s="5">
        <v>2755485.95</v>
      </c>
      <c r="Y29" s="5">
        <v>67681412</v>
      </c>
      <c r="Z29" s="5">
        <v>38067916.399999999</v>
      </c>
      <c r="AA29" s="5">
        <v>1322119.5936</v>
      </c>
      <c r="AB29" s="6">
        <f t="shared" si="6"/>
        <v>109826933.9436</v>
      </c>
      <c r="AC29" s="7">
        <f t="shared" si="7"/>
        <v>2.3895900185999606E-2</v>
      </c>
      <c r="AE29" s="5">
        <v>3558984.9999999995</v>
      </c>
      <c r="AF29" s="5">
        <v>37976696.999999993</v>
      </c>
      <c r="AG29" s="5">
        <v>40355558.560000002</v>
      </c>
      <c r="AH29" s="5">
        <v>2295750.3551999996</v>
      </c>
      <c r="AI29" s="6">
        <f t="shared" si="8"/>
        <v>84186990.915199995</v>
      </c>
      <c r="AJ29" s="7">
        <f t="shared" si="9"/>
        <v>2.5635752043244645E-2</v>
      </c>
      <c r="AL29" s="1"/>
    </row>
    <row r="30" spans="2:38" x14ac:dyDescent="0.25">
      <c r="B30" s="2" t="s">
        <v>21</v>
      </c>
      <c r="C30" s="5">
        <v>1884133.18</v>
      </c>
      <c r="D30" s="5">
        <v>25667346</v>
      </c>
      <c r="E30" s="5">
        <v>23670163.749999993</v>
      </c>
      <c r="F30" s="5">
        <v>2026247.2784000002</v>
      </c>
      <c r="G30" s="6">
        <f t="shared" si="0"/>
        <v>53247890.208399996</v>
      </c>
      <c r="H30" s="7">
        <f t="shared" si="1"/>
        <v>1.2889067920278063E-2</v>
      </c>
      <c r="J30" s="5">
        <v>1728454.38</v>
      </c>
      <c r="K30" s="5">
        <v>22087136</v>
      </c>
      <c r="L30" s="5">
        <v>27549125.417999998</v>
      </c>
      <c r="M30" s="5">
        <v>569026.33920000005</v>
      </c>
      <c r="N30" s="6">
        <f t="shared" si="2"/>
        <v>51933742.13719999</v>
      </c>
      <c r="O30" s="7">
        <f t="shared" si="3"/>
        <v>1.1893431801341493E-2</v>
      </c>
      <c r="Q30" s="5">
        <v>1312332.06</v>
      </c>
      <c r="R30" s="5">
        <v>17683235</v>
      </c>
      <c r="S30" s="5">
        <v>28749718.599999998</v>
      </c>
      <c r="T30" s="5">
        <v>3266111.73</v>
      </c>
      <c r="U30" s="6">
        <f t="shared" si="4"/>
        <v>51011397.389999993</v>
      </c>
      <c r="V30" s="7">
        <f t="shared" si="5"/>
        <v>1.3822504314775483E-2</v>
      </c>
      <c r="X30" s="5">
        <v>951352.91</v>
      </c>
      <c r="Y30" s="5">
        <v>23095290</v>
      </c>
      <c r="Z30" s="5">
        <v>29828274.550000004</v>
      </c>
      <c r="AA30" s="5">
        <v>1154377.8599999999</v>
      </c>
      <c r="AB30" s="6">
        <f t="shared" si="6"/>
        <v>55029295.320000008</v>
      </c>
      <c r="AC30" s="7">
        <f t="shared" si="7"/>
        <v>1.1973151767560962E-2</v>
      </c>
      <c r="AE30" s="5">
        <v>900324.14</v>
      </c>
      <c r="AF30" s="5">
        <v>11127043</v>
      </c>
      <c r="AG30" s="5">
        <v>31622076.339999996</v>
      </c>
      <c r="AH30" s="5">
        <v>2697472.52</v>
      </c>
      <c r="AI30" s="6">
        <f t="shared" si="8"/>
        <v>46346916</v>
      </c>
      <c r="AJ30" s="7">
        <f t="shared" si="9"/>
        <v>1.4113083668020365E-2</v>
      </c>
      <c r="AL30" s="1"/>
    </row>
    <row r="31" spans="2:38" x14ac:dyDescent="0.25">
      <c r="B31" s="2" t="s">
        <v>22</v>
      </c>
      <c r="C31" s="5">
        <v>2546551.65</v>
      </c>
      <c r="D31" s="5">
        <v>32814500</v>
      </c>
      <c r="E31" s="5">
        <v>20630955.850000001</v>
      </c>
      <c r="F31" s="5">
        <v>1158437.1784000001</v>
      </c>
      <c r="G31" s="6">
        <f t="shared" si="0"/>
        <v>57150444.678400002</v>
      </c>
      <c r="H31" s="7">
        <f t="shared" si="1"/>
        <v>1.3833711725498346E-2</v>
      </c>
      <c r="J31" s="5">
        <v>2484837.79</v>
      </c>
      <c r="K31" s="5">
        <v>30532679</v>
      </c>
      <c r="L31" s="5">
        <v>22215634.519999996</v>
      </c>
      <c r="M31" s="5">
        <v>2657862.4223999996</v>
      </c>
      <c r="N31" s="6">
        <f t="shared" si="2"/>
        <v>57891013.732399993</v>
      </c>
      <c r="O31" s="7">
        <f t="shared" si="3"/>
        <v>1.3257716378647713E-2</v>
      </c>
      <c r="Q31" s="5">
        <v>2410275.04</v>
      </c>
      <c r="R31" s="5">
        <v>22155518</v>
      </c>
      <c r="S31" s="5">
        <v>24511384.370000001</v>
      </c>
      <c r="T31" s="5">
        <v>3046822.3039999995</v>
      </c>
      <c r="U31" s="6">
        <f t="shared" si="4"/>
        <v>52123999.713999994</v>
      </c>
      <c r="V31" s="7">
        <f t="shared" si="5"/>
        <v>1.4123984987938418E-2</v>
      </c>
      <c r="X31" s="5">
        <v>1146505.69</v>
      </c>
      <c r="Y31" s="5">
        <v>31456716</v>
      </c>
      <c r="Z31" s="5">
        <v>25630178.09</v>
      </c>
      <c r="AA31" s="5">
        <v>1244718.1748000002</v>
      </c>
      <c r="AB31" s="6">
        <f t="shared" si="6"/>
        <v>59478117.954800002</v>
      </c>
      <c r="AC31" s="7">
        <f t="shared" si="7"/>
        <v>1.2941116708483283E-2</v>
      </c>
      <c r="AE31" s="5">
        <v>1223571.68</v>
      </c>
      <c r="AF31" s="5">
        <v>16486222</v>
      </c>
      <c r="AG31" s="5">
        <v>26741445.419999994</v>
      </c>
      <c r="AH31" s="5">
        <v>1824067.0299999998</v>
      </c>
      <c r="AI31" s="6">
        <f t="shared" si="8"/>
        <v>46275306.129999995</v>
      </c>
      <c r="AJ31" s="7">
        <f t="shared" si="9"/>
        <v>1.4091277770800232E-2</v>
      </c>
      <c r="AL31" s="1"/>
    </row>
    <row r="32" spans="2:38" x14ac:dyDescent="0.25">
      <c r="B32" s="2" t="s">
        <v>23</v>
      </c>
      <c r="C32" s="5">
        <v>3917172.15</v>
      </c>
      <c r="D32" s="5">
        <v>52806050</v>
      </c>
      <c r="E32" s="5">
        <v>20616708.280000001</v>
      </c>
      <c r="F32" s="5">
        <v>4538616.8108000001</v>
      </c>
      <c r="G32" s="6">
        <f t="shared" si="0"/>
        <v>81878547.240800008</v>
      </c>
      <c r="H32" s="7">
        <f t="shared" si="1"/>
        <v>1.9819342183699983E-2</v>
      </c>
      <c r="J32" s="5">
        <v>4719559.66</v>
      </c>
      <c r="K32" s="5">
        <v>51145243</v>
      </c>
      <c r="L32" s="5">
        <v>23691524.700000007</v>
      </c>
      <c r="M32" s="5">
        <v>4142180.0256000003</v>
      </c>
      <c r="N32" s="6">
        <f t="shared" si="2"/>
        <v>83698507.385600001</v>
      </c>
      <c r="O32" s="7">
        <f t="shared" si="3"/>
        <v>1.9167932994985624E-2</v>
      </c>
      <c r="Q32" s="5">
        <v>5792733.1399999997</v>
      </c>
      <c r="R32" s="5">
        <v>37438285</v>
      </c>
      <c r="S32" s="5">
        <v>25530975.059999995</v>
      </c>
      <c r="T32" s="5">
        <v>2114063.6735999999</v>
      </c>
      <c r="U32" s="6">
        <f t="shared" si="4"/>
        <v>70876056.873599991</v>
      </c>
      <c r="V32" s="7">
        <f t="shared" si="5"/>
        <v>1.9205210052560932E-2</v>
      </c>
      <c r="X32" s="5">
        <v>3753555.75</v>
      </c>
      <c r="Y32" s="5">
        <v>60524784</v>
      </c>
      <c r="Z32" s="5">
        <v>27437589.459999997</v>
      </c>
      <c r="AA32" s="5">
        <v>1967152.1500000001</v>
      </c>
      <c r="AB32" s="6">
        <f t="shared" si="6"/>
        <v>93683081.359999999</v>
      </c>
      <c r="AC32" s="7">
        <f t="shared" si="7"/>
        <v>2.0383356622202177E-2</v>
      </c>
      <c r="AE32" s="5">
        <v>2908427.86</v>
      </c>
      <c r="AF32" s="5">
        <v>33536196.560000002</v>
      </c>
      <c r="AG32" s="5">
        <v>28275068.470000003</v>
      </c>
      <c r="AH32" s="5">
        <v>4677280.6399999987</v>
      </c>
      <c r="AI32" s="6">
        <f t="shared" si="8"/>
        <v>69396973.530000001</v>
      </c>
      <c r="AJ32" s="7">
        <f t="shared" si="9"/>
        <v>2.1132048866774319E-2</v>
      </c>
      <c r="AL32" s="1"/>
    </row>
    <row r="33" spans="2:38" x14ac:dyDescent="0.25">
      <c r="B33" s="2" t="s">
        <v>24</v>
      </c>
      <c r="C33" s="5">
        <v>1149106.92</v>
      </c>
      <c r="D33" s="5">
        <v>21747558</v>
      </c>
      <c r="E33" s="5">
        <v>24976647.539999999</v>
      </c>
      <c r="F33" s="5">
        <v>341639.2892</v>
      </c>
      <c r="G33" s="6">
        <f t="shared" si="0"/>
        <v>48214951.749200001</v>
      </c>
      <c r="H33" s="7">
        <f t="shared" si="1"/>
        <v>1.1670805837304961E-2</v>
      </c>
      <c r="J33" s="5">
        <v>1329373.6099999999</v>
      </c>
      <c r="K33" s="5">
        <v>21040714</v>
      </c>
      <c r="L33" s="5">
        <v>26365417.32</v>
      </c>
      <c r="M33" s="5">
        <v>561653.97119999991</v>
      </c>
      <c r="N33" s="6">
        <f t="shared" si="2"/>
        <v>49297158.901199996</v>
      </c>
      <c r="O33" s="7">
        <f t="shared" si="3"/>
        <v>1.1289623533046795E-2</v>
      </c>
      <c r="Q33" s="5">
        <v>1098244.74</v>
      </c>
      <c r="R33" s="5">
        <v>10254936</v>
      </c>
      <c r="S33" s="5">
        <v>30278098.059999995</v>
      </c>
      <c r="T33" s="5">
        <v>496667.02889580897</v>
      </c>
      <c r="U33" s="6">
        <f t="shared" si="4"/>
        <v>42127945.828895807</v>
      </c>
      <c r="V33" s="7">
        <f t="shared" si="5"/>
        <v>1.1415364855437067E-2</v>
      </c>
      <c r="X33" s="5">
        <v>255926.84000000003</v>
      </c>
      <c r="Y33" s="5">
        <v>21717958</v>
      </c>
      <c r="Z33" s="5">
        <v>30870909.960000001</v>
      </c>
      <c r="AA33" s="5">
        <v>722300.07890732225</v>
      </c>
      <c r="AB33" s="6">
        <f t="shared" si="6"/>
        <v>53567094.878907323</v>
      </c>
      <c r="AC33" s="7">
        <f t="shared" si="7"/>
        <v>1.165500944547612E-2</v>
      </c>
      <c r="AE33" s="5">
        <v>528431.47</v>
      </c>
      <c r="AF33" s="5">
        <v>9953535.0000000019</v>
      </c>
      <c r="AG33" s="5">
        <v>32736051.170000006</v>
      </c>
      <c r="AH33" s="5">
        <v>956843.77872288716</v>
      </c>
      <c r="AI33" s="6">
        <f t="shared" si="8"/>
        <v>44174861.418722898</v>
      </c>
      <c r="AJ33" s="7">
        <f t="shared" si="9"/>
        <v>1.3451672064342772E-2</v>
      </c>
      <c r="AL33" s="1"/>
    </row>
    <row r="34" spans="2:38" x14ac:dyDescent="0.25">
      <c r="B34" s="2" t="s">
        <v>25</v>
      </c>
      <c r="C34" s="5">
        <v>2385717.15</v>
      </c>
      <c r="D34" s="5">
        <v>30589514</v>
      </c>
      <c r="E34" s="5">
        <v>25056872.239999998</v>
      </c>
      <c r="F34" s="5">
        <v>1279228.8108000001</v>
      </c>
      <c r="G34" s="6">
        <f t="shared" si="0"/>
        <v>59311332.200800002</v>
      </c>
      <c r="H34" s="7">
        <f t="shared" si="1"/>
        <v>1.4356771436132688E-2</v>
      </c>
      <c r="J34" s="5">
        <v>2139167.9</v>
      </c>
      <c r="K34" s="5">
        <v>31436560</v>
      </c>
      <c r="L34" s="5">
        <v>26479508.699999999</v>
      </c>
      <c r="M34" s="5">
        <v>1068322.0224000001</v>
      </c>
      <c r="N34" s="6">
        <f t="shared" si="2"/>
        <v>61123558.622399993</v>
      </c>
      <c r="O34" s="7">
        <f t="shared" si="3"/>
        <v>1.3998006806640021E-2</v>
      </c>
      <c r="Q34" s="5">
        <v>2233070</v>
      </c>
      <c r="R34" s="5">
        <v>26969374</v>
      </c>
      <c r="S34" s="5">
        <v>28666006.640000001</v>
      </c>
      <c r="T34" s="5">
        <v>1628169.6016000002</v>
      </c>
      <c r="U34" s="6">
        <f t="shared" si="4"/>
        <v>59496620.241599999</v>
      </c>
      <c r="V34" s="7">
        <f t="shared" si="5"/>
        <v>1.612173616254025E-2</v>
      </c>
      <c r="X34" s="5">
        <v>795003.74</v>
      </c>
      <c r="Y34" s="5">
        <v>33675557</v>
      </c>
      <c r="Z34" s="5">
        <v>29738670.95000001</v>
      </c>
      <c r="AA34" s="5">
        <v>347472.41279999999</v>
      </c>
      <c r="AB34" s="6">
        <f t="shared" si="6"/>
        <v>64556704.102800012</v>
      </c>
      <c r="AC34" s="7">
        <f t="shared" si="7"/>
        <v>1.4046104194894674E-2</v>
      </c>
      <c r="AE34" s="5">
        <v>2443875</v>
      </c>
      <c r="AF34" s="5">
        <v>11743005.369999999</v>
      </c>
      <c r="AG34" s="5">
        <v>32119391.430000003</v>
      </c>
      <c r="AH34" s="5">
        <v>745615.2864000001</v>
      </c>
      <c r="AI34" s="6">
        <f t="shared" si="8"/>
        <v>47051887.086400002</v>
      </c>
      <c r="AJ34" s="7">
        <f t="shared" si="9"/>
        <v>1.4327754174379374E-2</v>
      </c>
      <c r="AL34" s="1"/>
    </row>
    <row r="35" spans="2:38" x14ac:dyDescent="0.25">
      <c r="B35" s="2" t="s">
        <v>26</v>
      </c>
      <c r="C35" s="5">
        <v>9732056.4900000002</v>
      </c>
      <c r="D35" s="5">
        <v>104594163</v>
      </c>
      <c r="E35" s="5">
        <v>27466622.82</v>
      </c>
      <c r="F35" s="5">
        <v>4078668.6207999997</v>
      </c>
      <c r="G35" s="6">
        <f t="shared" si="0"/>
        <v>145871510.93079999</v>
      </c>
      <c r="H35" s="7">
        <f t="shared" si="1"/>
        <v>3.5309339105496926E-2</v>
      </c>
      <c r="J35" s="5">
        <v>8375650.7300000004</v>
      </c>
      <c r="K35" s="5">
        <v>125643941</v>
      </c>
      <c r="L35" s="5">
        <v>31306646.319999997</v>
      </c>
      <c r="M35" s="5">
        <v>3236513.5776</v>
      </c>
      <c r="N35" s="6">
        <f t="shared" si="2"/>
        <v>168562751.62760001</v>
      </c>
      <c r="O35" s="7">
        <f t="shared" si="3"/>
        <v>3.8602833306966733E-2</v>
      </c>
      <c r="Q35" s="5">
        <v>9016667.0300000012</v>
      </c>
      <c r="R35" s="5">
        <v>92447465</v>
      </c>
      <c r="S35" s="5">
        <v>34321700.619999997</v>
      </c>
      <c r="T35" s="5">
        <v>5434516.4563999996</v>
      </c>
      <c r="U35" s="6">
        <f t="shared" si="4"/>
        <v>141220349.10640001</v>
      </c>
      <c r="V35" s="7">
        <f t="shared" si="5"/>
        <v>3.8266328403698611E-2</v>
      </c>
      <c r="X35" s="5">
        <v>6597590.9900000002</v>
      </c>
      <c r="Y35" s="5">
        <v>115596959</v>
      </c>
      <c r="Z35" s="5">
        <v>35721973.880000003</v>
      </c>
      <c r="AA35" s="5">
        <v>5466620.5480000004</v>
      </c>
      <c r="AB35" s="6">
        <f t="shared" si="6"/>
        <v>163383144.41800001</v>
      </c>
      <c r="AC35" s="7">
        <f t="shared" si="7"/>
        <v>3.5548541426934713E-2</v>
      </c>
      <c r="AE35" s="5">
        <v>6579668.7699999996</v>
      </c>
      <c r="AF35" s="5">
        <v>79692555</v>
      </c>
      <c r="AG35" s="5">
        <v>37317023.480000004</v>
      </c>
      <c r="AH35" s="5">
        <v>13243741.452</v>
      </c>
      <c r="AI35" s="6">
        <f t="shared" si="8"/>
        <v>136832988.70199999</v>
      </c>
      <c r="AJ35" s="7">
        <f t="shared" si="9"/>
        <v>4.1666966969206999E-2</v>
      </c>
      <c r="AL35" s="1"/>
    </row>
    <row r="36" spans="2:38" x14ac:dyDescent="0.25">
      <c r="B36" s="2" t="s">
        <v>6</v>
      </c>
      <c r="C36" s="5">
        <v>1222782.1200000001</v>
      </c>
      <c r="D36" s="5">
        <v>19330551</v>
      </c>
      <c r="E36" s="5">
        <v>20091824.349999998</v>
      </c>
      <c r="F36" s="5">
        <v>589821.23639999994</v>
      </c>
      <c r="G36" s="6">
        <f t="shared" si="0"/>
        <v>41234978.7064</v>
      </c>
      <c r="H36" s="7">
        <f t="shared" si="1"/>
        <v>9.9812488186464664E-3</v>
      </c>
      <c r="J36" s="5">
        <v>1436587.74</v>
      </c>
      <c r="K36" s="5">
        <v>17533006</v>
      </c>
      <c r="L36" s="5">
        <v>21692853.933000006</v>
      </c>
      <c r="M36" s="5">
        <v>316143.21600000001</v>
      </c>
      <c r="N36" s="6">
        <f t="shared" si="2"/>
        <v>40978590.889000006</v>
      </c>
      <c r="O36" s="7">
        <f t="shared" si="3"/>
        <v>9.3845745751544706E-3</v>
      </c>
      <c r="Q36" s="5">
        <v>1462210</v>
      </c>
      <c r="R36" s="5">
        <v>15575456</v>
      </c>
      <c r="S36" s="5">
        <v>23593556.309999995</v>
      </c>
      <c r="T36" s="5">
        <v>445814.2548</v>
      </c>
      <c r="U36" s="6">
        <f t="shared" si="4"/>
        <v>41077036.564799994</v>
      </c>
      <c r="V36" s="7">
        <f t="shared" si="5"/>
        <v>1.1130601085365371E-2</v>
      </c>
      <c r="X36" s="5">
        <v>812528.36</v>
      </c>
      <c r="Y36" s="5">
        <v>21995682</v>
      </c>
      <c r="Z36" s="5">
        <v>24450639.32</v>
      </c>
      <c r="AA36" s="5">
        <v>1100716.8672</v>
      </c>
      <c r="AB36" s="6">
        <f t="shared" si="6"/>
        <v>48359566.547200002</v>
      </c>
      <c r="AC36" s="7">
        <f t="shared" si="7"/>
        <v>1.0521967005320714E-2</v>
      </c>
      <c r="AE36" s="5">
        <v>927912.13999999978</v>
      </c>
      <c r="AF36" s="5">
        <v>10405427</v>
      </c>
      <c r="AG36" s="5">
        <v>26142937.73</v>
      </c>
      <c r="AH36" s="5">
        <v>431205.86879999994</v>
      </c>
      <c r="AI36" s="6">
        <f t="shared" si="8"/>
        <v>37907482.738800004</v>
      </c>
      <c r="AJ36" s="7">
        <f t="shared" si="9"/>
        <v>1.1543194708720689E-2</v>
      </c>
      <c r="AL36" s="1"/>
    </row>
    <row r="37" spans="2:38" x14ac:dyDescent="0.25">
      <c r="B37" s="2" t="s">
        <v>33</v>
      </c>
      <c r="C37" s="5">
        <v>15868432.279999999</v>
      </c>
      <c r="D37" s="5">
        <v>165760787</v>
      </c>
      <c r="E37" s="5">
        <v>25194450.68</v>
      </c>
      <c r="F37" s="5">
        <v>10328371.793599999</v>
      </c>
      <c r="G37" s="6">
        <f t="shared" si="0"/>
        <v>217152041.7536</v>
      </c>
      <c r="H37" s="7">
        <f t="shared" si="1"/>
        <v>5.2563348599071372E-2</v>
      </c>
      <c r="J37" s="5">
        <v>15422036.09</v>
      </c>
      <c r="K37" s="5">
        <v>153236554</v>
      </c>
      <c r="L37" s="5">
        <v>28409117.780000001</v>
      </c>
      <c r="M37" s="5">
        <v>5456011.9391999999</v>
      </c>
      <c r="N37" s="6">
        <f t="shared" si="2"/>
        <v>202523719.80920002</v>
      </c>
      <c r="O37" s="7">
        <f t="shared" si="3"/>
        <v>4.6380290550627729E-2</v>
      </c>
      <c r="Q37" s="5">
        <v>14984513.01</v>
      </c>
      <c r="R37" s="5">
        <v>126743494</v>
      </c>
      <c r="S37" s="5">
        <v>31536901.959999997</v>
      </c>
      <c r="T37" s="5">
        <v>9822072.9120000005</v>
      </c>
      <c r="U37" s="6">
        <f t="shared" si="4"/>
        <v>183086981.882</v>
      </c>
      <c r="V37" s="7">
        <f t="shared" si="5"/>
        <v>4.9610885537891079E-2</v>
      </c>
      <c r="X37" s="5">
        <v>11515485.98</v>
      </c>
      <c r="Y37" s="5">
        <v>162866217</v>
      </c>
      <c r="Z37" s="5">
        <v>33801232.620000005</v>
      </c>
      <c r="AA37" s="5">
        <v>25146809.299199998</v>
      </c>
      <c r="AB37" s="6">
        <f t="shared" si="6"/>
        <v>233329744.89919999</v>
      </c>
      <c r="AC37" s="7">
        <f t="shared" si="7"/>
        <v>5.0767367296252787E-2</v>
      </c>
      <c r="AE37" s="5">
        <v>11519183.27</v>
      </c>
      <c r="AF37" s="5">
        <v>138198329.60000002</v>
      </c>
      <c r="AG37" s="5">
        <v>36440905.520000003</v>
      </c>
      <c r="AH37" s="5">
        <v>11866391.70932658</v>
      </c>
      <c r="AI37" s="6">
        <f t="shared" si="8"/>
        <v>198024810.09932661</v>
      </c>
      <c r="AJ37" s="7">
        <f t="shared" si="9"/>
        <v>6.0300467743649666E-2</v>
      </c>
      <c r="AL37" s="1"/>
    </row>
    <row r="38" spans="2:38" x14ac:dyDescent="0.25">
      <c r="B38" s="2" t="s">
        <v>2</v>
      </c>
      <c r="C38" s="5">
        <v>1546079.5499999998</v>
      </c>
      <c r="D38" s="5">
        <v>22605456</v>
      </c>
      <c r="E38" s="5">
        <v>21382135.139999993</v>
      </c>
      <c r="F38" s="5">
        <v>2324342.15</v>
      </c>
      <c r="G38" s="6">
        <f t="shared" si="0"/>
        <v>47858012.839999996</v>
      </c>
      <c r="H38" s="7">
        <f t="shared" si="1"/>
        <v>1.1584405985103061E-2</v>
      </c>
      <c r="J38" s="5">
        <v>1538202.45</v>
      </c>
      <c r="K38" s="5">
        <v>25794929</v>
      </c>
      <c r="L38" s="5">
        <v>22601311.68</v>
      </c>
      <c r="M38" s="5">
        <v>1744251.5808000001</v>
      </c>
      <c r="N38" s="6">
        <f t="shared" si="2"/>
        <v>51678694.710799992</v>
      </c>
      <c r="O38" s="7">
        <f t="shared" si="3"/>
        <v>1.1835022970258565E-2</v>
      </c>
      <c r="Q38" s="5">
        <v>1457612.29</v>
      </c>
      <c r="R38" s="5">
        <v>17519301</v>
      </c>
      <c r="S38" s="5">
        <v>24936282.84</v>
      </c>
      <c r="T38" s="5">
        <v>893808.02879999997</v>
      </c>
      <c r="U38" s="6">
        <f t="shared" si="4"/>
        <v>44807004.158799998</v>
      </c>
      <c r="V38" s="7">
        <f t="shared" si="5"/>
        <v>1.2141306453184697E-2</v>
      </c>
      <c r="X38" s="5">
        <v>1034675.62</v>
      </c>
      <c r="Y38" s="5">
        <v>24825317</v>
      </c>
      <c r="Z38" s="5">
        <v>26249557.5</v>
      </c>
      <c r="AA38" s="5">
        <v>933760.15999999992</v>
      </c>
      <c r="AB38" s="6">
        <f t="shared" si="6"/>
        <v>53043310.280000001</v>
      </c>
      <c r="AC38" s="7">
        <f t="shared" si="7"/>
        <v>1.1541045556610018E-2</v>
      </c>
      <c r="AE38" s="5">
        <v>709858.05</v>
      </c>
      <c r="AF38" s="5">
        <v>12243542.120000001</v>
      </c>
      <c r="AG38" s="5">
        <v>27693366.969999995</v>
      </c>
      <c r="AH38" s="5">
        <v>3553025.4400000004</v>
      </c>
      <c r="AI38" s="6">
        <f t="shared" si="8"/>
        <v>44199792.579999998</v>
      </c>
      <c r="AJ38" s="7">
        <f t="shared" si="9"/>
        <v>1.3459263843805394E-2</v>
      </c>
      <c r="AL38" s="1"/>
    </row>
    <row r="39" spans="2:38" x14ac:dyDescent="0.25">
      <c r="B39" s="2" t="s">
        <v>27</v>
      </c>
      <c r="C39" s="5">
        <v>1915478.22</v>
      </c>
      <c r="D39" s="5">
        <v>40991196</v>
      </c>
      <c r="E39" s="5">
        <v>37191890.529999994</v>
      </c>
      <c r="F39" s="5">
        <v>4724879.551599999</v>
      </c>
      <c r="G39" s="6">
        <f t="shared" si="0"/>
        <v>84823444.301599994</v>
      </c>
      <c r="H39" s="7">
        <f t="shared" si="1"/>
        <v>2.0532177529594877E-2</v>
      </c>
      <c r="J39" s="5">
        <v>3141254.73</v>
      </c>
      <c r="K39" s="5">
        <v>41014521</v>
      </c>
      <c r="L39" s="5">
        <v>39867279.090000004</v>
      </c>
      <c r="M39" s="5">
        <v>6860981.1744000008</v>
      </c>
      <c r="N39" s="6">
        <f t="shared" si="2"/>
        <v>90884035.994399995</v>
      </c>
      <c r="O39" s="7">
        <f t="shared" si="3"/>
        <v>2.081350273343387E-2</v>
      </c>
      <c r="Q39" s="5">
        <v>2766548</v>
      </c>
      <c r="R39" s="5">
        <v>33487274</v>
      </c>
      <c r="S39" s="5">
        <v>44180323.160000004</v>
      </c>
      <c r="T39" s="5">
        <v>7042250.4384000003</v>
      </c>
      <c r="U39" s="6">
        <f t="shared" si="4"/>
        <v>87476395.598399997</v>
      </c>
      <c r="V39" s="7">
        <f t="shared" si="5"/>
        <v>2.3703386252204982E-2</v>
      </c>
      <c r="X39" s="5">
        <v>1858601.8900000001</v>
      </c>
      <c r="Y39" s="5">
        <v>44809841</v>
      </c>
      <c r="Z39" s="5">
        <v>46039398.839999989</v>
      </c>
      <c r="AA39" s="5">
        <v>5754422.7913423013</v>
      </c>
      <c r="AB39" s="6">
        <f t="shared" si="6"/>
        <v>98462264.521342292</v>
      </c>
      <c r="AC39" s="7">
        <f t="shared" si="7"/>
        <v>2.1423200672229949E-2</v>
      </c>
      <c r="AE39" s="5">
        <v>2151029.0300000003</v>
      </c>
      <c r="AF39" s="5">
        <v>21524651.93</v>
      </c>
      <c r="AG39" s="5">
        <v>49881685.340000004</v>
      </c>
      <c r="AH39" s="5">
        <v>11137232.649599999</v>
      </c>
      <c r="AI39" s="6">
        <f t="shared" si="8"/>
        <v>84694598.949600011</v>
      </c>
      <c r="AJ39" s="7">
        <f t="shared" si="9"/>
        <v>2.5790323593594334E-2</v>
      </c>
      <c r="AL39" s="1"/>
    </row>
    <row r="40" spans="2:38" x14ac:dyDescent="0.25">
      <c r="B40" s="2" t="s">
        <v>28</v>
      </c>
      <c r="C40" s="5">
        <v>78606594.179999992</v>
      </c>
      <c r="D40" s="5">
        <v>729377745</v>
      </c>
      <c r="E40" s="5">
        <v>36040704.709999993</v>
      </c>
      <c r="F40" s="5">
        <v>16234264.630000001</v>
      </c>
      <c r="G40" s="6">
        <f t="shared" si="0"/>
        <v>860259308.51999998</v>
      </c>
      <c r="H40" s="7">
        <f t="shared" si="1"/>
        <v>0.20823248795717672</v>
      </c>
      <c r="J40" s="5">
        <v>80203693.659999996</v>
      </c>
      <c r="K40" s="5">
        <v>858232749</v>
      </c>
      <c r="L40" s="5">
        <v>38524321.859000005</v>
      </c>
      <c r="M40" s="5">
        <v>12250633.967999998</v>
      </c>
      <c r="N40" s="6">
        <f t="shared" si="2"/>
        <v>989211398.48699999</v>
      </c>
      <c r="O40" s="7">
        <f t="shared" si="3"/>
        <v>0.22654093121064461</v>
      </c>
      <c r="Q40" s="5">
        <v>75153879.219999999</v>
      </c>
      <c r="R40" s="5">
        <v>601289626</v>
      </c>
      <c r="S40" s="5">
        <v>42366468.049999997</v>
      </c>
      <c r="T40" s="5">
        <v>15951388.1664</v>
      </c>
      <c r="U40" s="6">
        <f t="shared" si="4"/>
        <v>734761361.43639994</v>
      </c>
      <c r="V40" s="7">
        <f t="shared" si="5"/>
        <v>0.19909750778119092</v>
      </c>
      <c r="X40" s="5">
        <v>43573225.07</v>
      </c>
      <c r="Y40" s="5">
        <v>889207027</v>
      </c>
      <c r="Z40" s="5">
        <v>44833226.800000004</v>
      </c>
      <c r="AA40" s="5">
        <v>8985922.6192000005</v>
      </c>
      <c r="AB40" s="6">
        <f t="shared" si="6"/>
        <v>986599401.4892</v>
      </c>
      <c r="AC40" s="7">
        <f t="shared" si="7"/>
        <v>0.21466210495924265</v>
      </c>
      <c r="AE40" s="5">
        <v>45591245.590000004</v>
      </c>
      <c r="AF40" s="5">
        <v>391609136.36000001</v>
      </c>
      <c r="AG40" s="5">
        <v>48806459.860000014</v>
      </c>
      <c r="AH40" s="5">
        <v>11815040.392000001</v>
      </c>
      <c r="AI40" s="6">
        <f t="shared" si="8"/>
        <v>497821882.20200008</v>
      </c>
      <c r="AJ40" s="7">
        <f t="shared" si="9"/>
        <v>0.15159157246381194</v>
      </c>
    </row>
    <row r="41" spans="2:38" x14ac:dyDescent="0.25">
      <c r="B41" s="3" t="s">
        <v>39</v>
      </c>
      <c r="C41" s="8">
        <f>SUM(C8:C40)</f>
        <v>273753166.65000004</v>
      </c>
      <c r="D41" s="8">
        <f>SUM(D8:D40)</f>
        <v>2925432429.98</v>
      </c>
      <c r="E41" s="8">
        <f>SUM(E8:E40)</f>
        <v>829380494.07999992</v>
      </c>
      <c r="F41" s="8">
        <f>SUM(F8:F40)</f>
        <v>102678351.30479999</v>
      </c>
      <c r="G41" s="8">
        <f>SUM(G8:G40)</f>
        <v>4131244442.0147996</v>
      </c>
      <c r="H41" s="10">
        <f t="shared" si="1"/>
        <v>1</v>
      </c>
      <c r="J41" s="8">
        <f>SUM(J8:J40)</f>
        <v>272887711.40000004</v>
      </c>
      <c r="K41" s="8">
        <f>SUM(K8:K40)</f>
        <v>3089046822</v>
      </c>
      <c r="L41" s="8">
        <f>SUM(L8:L40)</f>
        <v>889511613.59020007</v>
      </c>
      <c r="M41" s="8">
        <f>SUM(M8:M40)</f>
        <v>115144001.64480001</v>
      </c>
      <c r="N41" s="8">
        <f>SUM(N8:N40)</f>
        <v>4366590148.6350002</v>
      </c>
      <c r="O41" s="10">
        <f t="shared" si="3"/>
        <v>1</v>
      </c>
      <c r="Q41" s="8">
        <f>SUM(Q8:Q40)</f>
        <v>269612566.66999996</v>
      </c>
      <c r="R41" s="8">
        <f>SUM(R8:R40)</f>
        <v>2309113340</v>
      </c>
      <c r="S41" s="8">
        <f>SUM(S8:S40)</f>
        <v>982511268.6899997</v>
      </c>
      <c r="T41" s="8">
        <f>SUM(T8:T40)</f>
        <v>129222688.37624584</v>
      </c>
      <c r="U41" s="8">
        <f>SUM(U8:U40)</f>
        <v>3690459863.7362456</v>
      </c>
      <c r="V41" s="10">
        <f t="shared" si="5"/>
        <v>1</v>
      </c>
      <c r="X41" s="8">
        <f>SUM(X8:X40)</f>
        <v>180810745.33999994</v>
      </c>
      <c r="Y41" s="8">
        <f>SUM(Y8:Y40)</f>
        <v>3265747374</v>
      </c>
      <c r="Z41" s="8">
        <f>SUM(Z8:Z40)</f>
        <v>1028202156.22</v>
      </c>
      <c r="AA41" s="8">
        <f>SUM(AA8:AA40)</f>
        <v>121297336.36234142</v>
      </c>
      <c r="AB41" s="8">
        <f>SUM(AB8:AB40)</f>
        <v>4596057611.9223423</v>
      </c>
      <c r="AC41" s="10">
        <f t="shared" si="7"/>
        <v>1</v>
      </c>
      <c r="AE41" s="8">
        <f>SUM(AE8:AE40)</f>
        <v>180272755.12999997</v>
      </c>
      <c r="AF41" s="8">
        <f>SUM(AF8:AF40)</f>
        <v>1874211533.4099994</v>
      </c>
      <c r="AG41" s="8">
        <f>SUM(AG8:AG40)</f>
        <v>1087653116.02</v>
      </c>
      <c r="AH41" s="8">
        <f>SUM(AH8:AH40)</f>
        <v>141830655.87317729</v>
      </c>
      <c r="AI41" s="8">
        <f>SUM(AI8:AI40)</f>
        <v>3283968060.4331779</v>
      </c>
      <c r="AJ41" s="10">
        <f t="shared" si="9"/>
        <v>1</v>
      </c>
    </row>
    <row r="42" spans="2:38" x14ac:dyDescent="0.25">
      <c r="D42" s="9"/>
    </row>
  </sheetData>
  <sortState xmlns:xlrd2="http://schemas.microsoft.com/office/spreadsheetml/2017/richdata2" ref="B8:B40">
    <sortCondition ref="B8:B40"/>
  </sortState>
  <mergeCells count="5">
    <mergeCell ref="C6:H6"/>
    <mergeCell ref="J6:O6"/>
    <mergeCell ref="Q6:V6"/>
    <mergeCell ref="X6:AC6"/>
    <mergeCell ref="AE6:AJ6"/>
  </mergeCells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Response MGLA030123-6652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Bradshaw</dc:creator>
  <cp:lastModifiedBy>Ruth Phillips</cp:lastModifiedBy>
  <dcterms:created xsi:type="dcterms:W3CDTF">2023-01-23T13:59:00Z</dcterms:created>
  <dcterms:modified xsi:type="dcterms:W3CDTF">2023-07-13T20:14:47Z</dcterms:modified>
</cp:coreProperties>
</file>